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Exhibit 1" sheetId="1" r:id="rId1"/>
    <sheet name="Exhibit 3" sheetId="2" r:id="rId2"/>
    <sheet name="Exhibit 6" sheetId="3" r:id="rId3"/>
  </sheets>
  <definedNames>
    <definedName name="Print_Area_MI" localSheetId="0">'Exhibit 1'!$A$1:$O$1</definedName>
    <definedName name="Print_Area_MI" localSheetId="1">'Exhibit 3'!$A$1:$O$1</definedName>
    <definedName name="Print_Area_MI" localSheetId="2">'Exhibit 6'!$A$1:$O$127</definedName>
  </definedNames>
  <calcPr fullCalcOnLoad="1"/>
</workbook>
</file>

<file path=xl/sharedStrings.xml><?xml version="1.0" encoding="utf-8"?>
<sst xmlns="http://schemas.openxmlformats.org/spreadsheetml/2006/main" count="363" uniqueCount="322">
  <si>
    <t>Toro S'No Risk Program</t>
  </si>
  <si>
    <t>Exhibit 6</t>
  </si>
  <si>
    <t>Actual</t>
  </si>
  <si>
    <t>Sales (at</t>
  </si>
  <si>
    <t>retail</t>
  </si>
  <si>
    <t>value)</t>
  </si>
  <si>
    <t>Average</t>
  </si>
  <si>
    <t xml:space="preserve">      </t>
  </si>
  <si>
    <t>Snowfall</t>
  </si>
  <si>
    <t>before</t>
  </si>
  <si>
    <t>12/10</t>
  </si>
  <si>
    <t>S'no Risk</t>
  </si>
  <si>
    <t>Refund</t>
  </si>
  <si>
    <t>Reporting Station</t>
  </si>
  <si>
    <t>Code</t>
  </si>
  <si>
    <t>79/80</t>
  </si>
  <si>
    <t>80/81</t>
  </si>
  <si>
    <t>81/82</t>
  </si>
  <si>
    <t>82/83</t>
  </si>
  <si>
    <t>79</t>
  </si>
  <si>
    <t>80</t>
  </si>
  <si>
    <t>81</t>
  </si>
  <si>
    <t>82</t>
  </si>
  <si>
    <t>Blue Canyon, CA</t>
  </si>
  <si>
    <t>004</t>
  </si>
  <si>
    <t>N/A</t>
  </si>
  <si>
    <t>Colorado Springs, CO</t>
  </si>
  <si>
    <t>006</t>
  </si>
  <si>
    <t>Denver, CO</t>
  </si>
  <si>
    <t>007</t>
  </si>
  <si>
    <t xml:space="preserve">       </t>
  </si>
  <si>
    <t>Grand Junction, CO</t>
  </si>
  <si>
    <t>009</t>
  </si>
  <si>
    <t>Pueblo, CO</t>
  </si>
  <si>
    <t>013</t>
  </si>
  <si>
    <t>Bridgeport, CT</t>
  </si>
  <si>
    <t>016</t>
  </si>
  <si>
    <t>Hartford, CT</t>
  </si>
  <si>
    <t>017</t>
  </si>
  <si>
    <t>National Airport, DC</t>
  </si>
  <si>
    <t>018</t>
  </si>
  <si>
    <t>?</t>
  </si>
  <si>
    <t>Pocatello, ID</t>
  </si>
  <si>
    <t>021</t>
  </si>
  <si>
    <t>Chicago-O'Hare, IL</t>
  </si>
  <si>
    <t>022</t>
  </si>
  <si>
    <t>Moline, IL</t>
  </si>
  <si>
    <t>025</t>
  </si>
  <si>
    <t>Peoria, IL</t>
  </si>
  <si>
    <t>026</t>
  </si>
  <si>
    <t>Rockford, IL</t>
  </si>
  <si>
    <t>028</t>
  </si>
  <si>
    <t>Springfield, IL</t>
  </si>
  <si>
    <t>029</t>
  </si>
  <si>
    <t>Evansville, IN</t>
  </si>
  <si>
    <t>030</t>
  </si>
  <si>
    <t>Fort Wayne, IN</t>
  </si>
  <si>
    <t>031</t>
  </si>
  <si>
    <t>Indianapolis, IN</t>
  </si>
  <si>
    <t>033</t>
  </si>
  <si>
    <t>South Bend, IN</t>
  </si>
  <si>
    <t>036</t>
  </si>
  <si>
    <t>Des Moines, IA</t>
  </si>
  <si>
    <t>038</t>
  </si>
  <si>
    <t>Dubuque, IA</t>
  </si>
  <si>
    <t>039</t>
  </si>
  <si>
    <t>Sioux City, IA</t>
  </si>
  <si>
    <t>043</t>
  </si>
  <si>
    <t>Waterloo, IA</t>
  </si>
  <si>
    <t>045</t>
  </si>
  <si>
    <t>Concord, KS</t>
  </si>
  <si>
    <t>046</t>
  </si>
  <si>
    <t>Dodge City, KS</t>
  </si>
  <si>
    <t>047</t>
  </si>
  <si>
    <t>Goodland, KS</t>
  </si>
  <si>
    <t>048</t>
  </si>
  <si>
    <t>Topeka, KS</t>
  </si>
  <si>
    <t>049</t>
  </si>
  <si>
    <t>Wichita, KS</t>
  </si>
  <si>
    <t>050</t>
  </si>
  <si>
    <t>Lexington, KY</t>
  </si>
  <si>
    <t>054</t>
  </si>
  <si>
    <t>-</t>
  </si>
  <si>
    <t>Louisville, KY</t>
  </si>
  <si>
    <t>055</t>
  </si>
  <si>
    <t>Caribou, ME</t>
  </si>
  <si>
    <t>058</t>
  </si>
  <si>
    <t>Portland, ME</t>
  </si>
  <si>
    <t>060</t>
  </si>
  <si>
    <t>Baltimore, MD</t>
  </si>
  <si>
    <t>062</t>
  </si>
  <si>
    <t>Boston, MA</t>
  </si>
  <si>
    <t>063</t>
  </si>
  <si>
    <t>Worcester, MA</t>
  </si>
  <si>
    <t>064</t>
  </si>
  <si>
    <t>Alpena, MI</t>
  </si>
  <si>
    <t>065</t>
  </si>
  <si>
    <t>Detroit, MI</t>
  </si>
  <si>
    <t>066</t>
  </si>
  <si>
    <t>Flint, MI</t>
  </si>
  <si>
    <t>067</t>
  </si>
  <si>
    <t>Grand Rapids, MI</t>
  </si>
  <si>
    <t>068</t>
  </si>
  <si>
    <t>Houghton Lake, MI</t>
  </si>
  <si>
    <t>069</t>
  </si>
  <si>
    <t>Lansing, MI</t>
  </si>
  <si>
    <t>070</t>
  </si>
  <si>
    <t>Marquette, MI</t>
  </si>
  <si>
    <t>071</t>
  </si>
  <si>
    <t>Muskegon, MI</t>
  </si>
  <si>
    <t>072</t>
  </si>
  <si>
    <t>Sault Ste. Marie, MI</t>
  </si>
  <si>
    <t>073</t>
  </si>
  <si>
    <t>Duluth, MN</t>
  </si>
  <si>
    <t>076</t>
  </si>
  <si>
    <t>International Falls, MN</t>
  </si>
  <si>
    <t>077</t>
  </si>
  <si>
    <t>Minneapolis/St. Paul, MN</t>
  </si>
  <si>
    <t>078</t>
  </si>
  <si>
    <t>Rochester, MN</t>
  </si>
  <si>
    <t>080</t>
  </si>
  <si>
    <t>St. Cloud, MN</t>
  </si>
  <si>
    <t>081</t>
  </si>
  <si>
    <t>Columbia, MO</t>
  </si>
  <si>
    <t>083</t>
  </si>
  <si>
    <t>Kansas City, MO</t>
  </si>
  <si>
    <t>084</t>
  </si>
  <si>
    <t>Springfield, MO</t>
  </si>
  <si>
    <t>085</t>
  </si>
  <si>
    <t>St. Louis, MO</t>
  </si>
  <si>
    <t>086</t>
  </si>
  <si>
    <t>Billings, MT</t>
  </si>
  <si>
    <t>087</t>
  </si>
  <si>
    <t>Glasgow, MT</t>
  </si>
  <si>
    <t>089</t>
  </si>
  <si>
    <t>Great Falls, MT</t>
  </si>
  <si>
    <t>090</t>
  </si>
  <si>
    <t>Havre, MT</t>
  </si>
  <si>
    <t>091</t>
  </si>
  <si>
    <t>Helena, MT</t>
  </si>
  <si>
    <t>092</t>
  </si>
  <si>
    <t>Kalispell, MT</t>
  </si>
  <si>
    <t>093</t>
  </si>
  <si>
    <t>Miles City, MT</t>
  </si>
  <si>
    <t>094</t>
  </si>
  <si>
    <t>Missoula, MT</t>
  </si>
  <si>
    <t>095</t>
  </si>
  <si>
    <t>Grand Island, NE</t>
  </si>
  <si>
    <t>096</t>
  </si>
  <si>
    <t>Lincoln, NE</t>
  </si>
  <si>
    <t>097</t>
  </si>
  <si>
    <t>Norfolk, NE</t>
  </si>
  <si>
    <t>098</t>
  </si>
  <si>
    <t>North Platte, NE</t>
  </si>
  <si>
    <t>099</t>
  </si>
  <si>
    <t xml:space="preserve">     </t>
  </si>
  <si>
    <t>Omaha, NE</t>
  </si>
  <si>
    <t>100</t>
  </si>
  <si>
    <t>Scottsbluff, NE</t>
  </si>
  <si>
    <t>101</t>
  </si>
  <si>
    <t>Valentine, NE</t>
  </si>
  <si>
    <t>102</t>
  </si>
  <si>
    <t>Reno, NV</t>
  </si>
  <si>
    <t>103</t>
  </si>
  <si>
    <t>Concord, NH</t>
  </si>
  <si>
    <t>104</t>
  </si>
  <si>
    <t>Newark, NJ</t>
  </si>
  <si>
    <t>106</t>
  </si>
  <si>
    <t>Albany, NY</t>
  </si>
  <si>
    <t>107</t>
  </si>
  <si>
    <t>Binghampton, NY</t>
  </si>
  <si>
    <t>108</t>
  </si>
  <si>
    <t>Buffalo, NY</t>
  </si>
  <si>
    <t>109</t>
  </si>
  <si>
    <t>Laguardia, NY</t>
  </si>
  <si>
    <t>112</t>
  </si>
  <si>
    <t>Rochester, NY</t>
  </si>
  <si>
    <t>115</t>
  </si>
  <si>
    <t>Syracuse, NY</t>
  </si>
  <si>
    <t>116</t>
  </si>
  <si>
    <t>Bismarck, ND</t>
  </si>
  <si>
    <t>119</t>
  </si>
  <si>
    <t>Fargo, ND</t>
  </si>
  <si>
    <t>121</t>
  </si>
  <si>
    <t>Williston, ND</t>
  </si>
  <si>
    <t>124</t>
  </si>
  <si>
    <t>Akron/Canton, OH</t>
  </si>
  <si>
    <t>125</t>
  </si>
  <si>
    <t>Cincinnati, OH</t>
  </si>
  <si>
    <t>127</t>
  </si>
  <si>
    <t>Cleveland, OH</t>
  </si>
  <si>
    <t>128</t>
  </si>
  <si>
    <t>Columbus, OH</t>
  </si>
  <si>
    <t>129</t>
  </si>
  <si>
    <t>Dayton, OH</t>
  </si>
  <si>
    <t>130</t>
  </si>
  <si>
    <t>Mansfield, OH</t>
  </si>
  <si>
    <t>132</t>
  </si>
  <si>
    <t>Toledo, OH</t>
  </si>
  <si>
    <t>134</t>
  </si>
  <si>
    <t>Youngstown, OH</t>
  </si>
  <si>
    <t>135</t>
  </si>
  <si>
    <t>Allentown, PA</t>
  </si>
  <si>
    <t>136</t>
  </si>
  <si>
    <t>Avoca-Wilkes Barre, PA</t>
  </si>
  <si>
    <t>137</t>
  </si>
  <si>
    <t>Erie, PA</t>
  </si>
  <si>
    <t>138</t>
  </si>
  <si>
    <t>Harrisburg, PA</t>
  </si>
  <si>
    <t>139</t>
  </si>
  <si>
    <t>Philadelphia, PA</t>
  </si>
  <si>
    <t>141</t>
  </si>
  <si>
    <t>Pittsburgh, PA</t>
  </si>
  <si>
    <t>142</t>
  </si>
  <si>
    <t>Williamsport, PA</t>
  </si>
  <si>
    <t>143</t>
  </si>
  <si>
    <t>Providence, RI</t>
  </si>
  <si>
    <t>144</t>
  </si>
  <si>
    <t>Aberdeen, SD</t>
  </si>
  <si>
    <t>145</t>
  </si>
  <si>
    <t>Huron, SD</t>
  </si>
  <si>
    <t>146</t>
  </si>
  <si>
    <t>Rapid City, SD</t>
  </si>
  <si>
    <t>147</t>
  </si>
  <si>
    <t>Sioux Falls, SD</t>
  </si>
  <si>
    <t>148</t>
  </si>
  <si>
    <t>Salt Lake City, UT</t>
  </si>
  <si>
    <t>151</t>
  </si>
  <si>
    <t>Burlington, VT</t>
  </si>
  <si>
    <t>154</t>
  </si>
  <si>
    <t>Norfolk, VA</t>
  </si>
  <si>
    <t>156</t>
  </si>
  <si>
    <t>Richmond, VA</t>
  </si>
  <si>
    <t>157</t>
  </si>
  <si>
    <t>Roanoke, VA</t>
  </si>
  <si>
    <t>158</t>
  </si>
  <si>
    <t>Spokane, WA</t>
  </si>
  <si>
    <t>159</t>
  </si>
  <si>
    <t>Walla Walla, WA</t>
  </si>
  <si>
    <t>160</t>
  </si>
  <si>
    <t>Yakima, WA</t>
  </si>
  <si>
    <t>161</t>
  </si>
  <si>
    <t>Green Bay, WI</t>
  </si>
  <si>
    <t>163</t>
  </si>
  <si>
    <t>La Crosse, WI</t>
  </si>
  <si>
    <t>164</t>
  </si>
  <si>
    <t>Madison, WI</t>
  </si>
  <si>
    <t>165</t>
  </si>
  <si>
    <t>Milwaukee, WI</t>
  </si>
  <si>
    <t>166</t>
  </si>
  <si>
    <t>Casper, WY</t>
  </si>
  <si>
    <t>168</t>
  </si>
  <si>
    <t>Cheyenne, WY</t>
  </si>
  <si>
    <t>169</t>
  </si>
  <si>
    <t>Lander, WY</t>
  </si>
  <si>
    <t>170</t>
  </si>
  <si>
    <t>Sheridan, WY</t>
  </si>
  <si>
    <t>172</t>
  </si>
  <si>
    <t>Total Sales</t>
  </si>
  <si>
    <t>Total Rebate</t>
  </si>
  <si>
    <t>1979/1980</t>
  </si>
  <si>
    <t>1980/1981</t>
  </si>
  <si>
    <t>1981/1982</t>
  </si>
  <si>
    <t>1982/1983</t>
  </si>
  <si>
    <t>Exhibit 3</t>
  </si>
  <si>
    <t>Operating Data</t>
  </si>
  <si>
    <t>Net sales</t>
  </si>
  <si>
    <t>Earnings (loss):</t>
  </si>
  <si>
    <t>Earnings (loss) from continuing operations</t>
  </si>
  <si>
    <t>$(8,699)</t>
  </si>
  <si>
    <t>$(12,595)</t>
  </si>
  <si>
    <t>Percent of sales</t>
  </si>
  <si>
    <t>(4.3)%</t>
  </si>
  <si>
    <t>(5.1)%</t>
  </si>
  <si>
    <t>Per common share and common stock equivalent</t>
  </si>
  <si>
    <t>$(.27)</t>
  </si>
  <si>
    <t>$(1.86)</t>
  </si>
  <si>
    <t>$(2.57)</t>
  </si>
  <si>
    <t>Net earnings (loss)</t>
  </si>
  <si>
    <t>$(13,068)</t>
  </si>
  <si>
    <t>$(.19)</t>
  </si>
  <si>
    <t>$(2.66)</t>
  </si>
  <si>
    <t>Dividends:</t>
  </si>
  <si>
    <t>On common stock outstanding</t>
  </si>
  <si>
    <t>Per common share</t>
  </si>
  <si>
    <t>Return on:</t>
  </si>
  <si>
    <t>Beginning common shareholders' equity</t>
  </si>
  <si>
    <t>(2.6)%</t>
  </si>
  <si>
    <t>(19.3)%</t>
  </si>
  <si>
    <t>(21.1)%</t>
  </si>
  <si>
    <t>Average common shareholders' equity</t>
  </si>
  <si>
    <t>(2.4)%</t>
  </si>
  <si>
    <t>(21.4)%</t>
  </si>
  <si>
    <t>(23.9)%</t>
  </si>
  <si>
    <t>Summary of Financial Position</t>
  </si>
  <si>
    <t>Current assets</t>
  </si>
  <si>
    <t>Current liabilities</t>
  </si>
  <si>
    <t>Net working capital</t>
  </si>
  <si>
    <t>Non-current assets</t>
  </si>
  <si>
    <t>Total assets</t>
  </si>
  <si>
    <t>Non-current liabilities</t>
  </si>
  <si>
    <t>Capitalization</t>
  </si>
  <si>
    <t>Long-term debt</t>
  </si>
  <si>
    <t>Redeemable preferred stock</t>
  </si>
  <si>
    <t>Common shareholders' equity</t>
  </si>
  <si>
    <t>Total capitalization</t>
  </si>
  <si>
    <t>Book value per common share</t>
  </si>
  <si>
    <t>Stock Data</t>
  </si>
  <si>
    <t>Number of common shares outstanding (in thousands)</t>
  </si>
  <si>
    <t>Number of shareholders</t>
  </si>
  <si>
    <t>Low bid price</t>
  </si>
  <si>
    <t>High bid price</t>
  </si>
  <si>
    <t>Exhibit 1</t>
  </si>
  <si>
    <t>Product</t>
  </si>
  <si>
    <t>78/79</t>
  </si>
  <si>
    <t>83/84</t>
  </si>
  <si>
    <t>Power Shovels</t>
  </si>
  <si>
    <t>Single-Stage</t>
  </si>
  <si>
    <t xml:space="preserve">                 </t>
  </si>
  <si>
    <t>Two-Stage</t>
  </si>
  <si>
    <t>Toro Company S'No Risk Program 9-185-017</t>
  </si>
  <si>
    <t>Copyright 1984 by the President and Fellows of Harvard College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</si>
</sst>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General_)"/>
    <numFmt numFmtId="166" formatCode="0_)"/>
    <numFmt numFmtId="167" formatCode="0.0%"/>
    <numFmt numFmtId="168" formatCode="0.000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165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5" fontId="0" fillId="0" borderId="0" xfId="0" applyAlignment="1">
      <alignment horizontal="left"/>
    </xf>
    <xf numFmtId="165" fontId="0" fillId="0" borderId="0" xfId="0" applyAlignment="1">
      <alignment horizontal="right"/>
    </xf>
    <xf numFmtId="165" fontId="0" fillId="0" borderId="0" xfId="0" applyAlignment="1">
      <alignment horizontal="center"/>
    </xf>
    <xf numFmtId="164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center"/>
      <protection/>
    </xf>
    <xf numFmtId="5" fontId="0" fillId="0" borderId="0" xfId="0" applyNumberFormat="1" applyAlignment="1" applyProtection="1">
      <alignment horizontal="right"/>
      <protection/>
    </xf>
    <xf numFmtId="167" fontId="0" fillId="0" borderId="0" xfId="0" applyNumberFormat="1" applyAlignment="1" applyProtection="1">
      <alignment horizontal="right"/>
      <protection/>
    </xf>
    <xf numFmtId="7" fontId="0" fillId="0" borderId="0" xfId="0" applyNumberFormat="1" applyAlignment="1" applyProtection="1">
      <alignment horizontal="right"/>
      <protection/>
    </xf>
    <xf numFmtId="165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13"/>
  <sheetViews>
    <sheetView tabSelected="1" zoomScale="87" zoomScaleNormal="87" workbookViewId="0" topLeftCell="A1">
      <selection activeCell="A2" sqref="A2"/>
    </sheetView>
  </sheetViews>
  <sheetFormatPr defaultColWidth="9.77734375" defaultRowHeight="15"/>
  <cols>
    <col min="1" max="1" width="25.77734375" style="0" customWidth="1"/>
    <col min="2" max="2" width="11.77734375" style="0" bestFit="1" customWidth="1"/>
    <col min="3" max="3" width="9.77734375" style="0" customWidth="1"/>
    <col min="4" max="4" width="12.77734375" style="0" customWidth="1"/>
    <col min="8" max="8" width="11.77734375" style="0" customWidth="1"/>
    <col min="9" max="12" width="10.77734375" style="0" customWidth="1"/>
  </cols>
  <sheetData>
    <row r="1" spans="1:3" ht="15.75">
      <c r="A1" s="18" t="s">
        <v>0</v>
      </c>
      <c r="C1" s="8"/>
    </row>
    <row r="2" ht="15">
      <c r="A2" s="8" t="s">
        <v>312</v>
      </c>
    </row>
    <row r="3" spans="1:7" ht="15">
      <c r="A3" s="8" t="s">
        <v>313</v>
      </c>
      <c r="B3" s="10" t="s">
        <v>314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315</v>
      </c>
    </row>
    <row r="5" spans="1:7" ht="15">
      <c r="A5" s="8" t="s">
        <v>316</v>
      </c>
      <c r="B5" s="10" t="s">
        <v>82</v>
      </c>
      <c r="C5" s="2">
        <v>107213</v>
      </c>
      <c r="D5" s="2">
        <v>107896</v>
      </c>
      <c r="E5" s="2">
        <v>56981</v>
      </c>
      <c r="F5" s="2">
        <v>89114</v>
      </c>
      <c r="G5" s="2">
        <v>68141</v>
      </c>
    </row>
    <row r="6" spans="1:7" ht="15">
      <c r="A6" s="8" t="s">
        <v>7</v>
      </c>
      <c r="C6" s="2"/>
      <c r="D6" s="2"/>
      <c r="E6" s="2"/>
      <c r="F6" s="2"/>
      <c r="G6" s="2"/>
    </row>
    <row r="7" spans="1:7" ht="15">
      <c r="A7" s="8" t="s">
        <v>317</v>
      </c>
      <c r="B7" s="2">
        <v>426425</v>
      </c>
      <c r="C7" s="2">
        <v>367253</v>
      </c>
      <c r="D7" s="2">
        <v>124615</v>
      </c>
      <c r="E7" s="2">
        <v>111472</v>
      </c>
      <c r="F7" s="2">
        <v>102718</v>
      </c>
      <c r="G7" s="2">
        <v>110564</v>
      </c>
    </row>
    <row r="8" spans="1:7" ht="15">
      <c r="A8" s="8" t="s">
        <v>318</v>
      </c>
      <c r="B8" s="2"/>
      <c r="C8" s="2"/>
      <c r="D8" s="2"/>
      <c r="E8" s="2"/>
      <c r="F8" s="2"/>
      <c r="G8" s="2"/>
    </row>
    <row r="9" spans="1:7" ht="15">
      <c r="A9" s="8" t="s">
        <v>319</v>
      </c>
      <c r="B9" s="2">
        <v>53700</v>
      </c>
      <c r="C9" s="2">
        <v>73483</v>
      </c>
      <c r="D9" s="2">
        <v>17335</v>
      </c>
      <c r="E9" s="2">
        <v>19683</v>
      </c>
      <c r="F9" s="2">
        <v>18374</v>
      </c>
      <c r="G9" s="2">
        <v>31702</v>
      </c>
    </row>
    <row r="12" ht="15">
      <c r="A12" s="8" t="s">
        <v>320</v>
      </c>
    </row>
    <row r="13" ht="15">
      <c r="A13" s="8" t="s">
        <v>321</v>
      </c>
    </row>
  </sheetData>
  <printOptions/>
  <pageMargins left="0.5" right="0.5" top="0.5" bottom="0.5" header="0.5" footer="0.5"/>
  <pageSetup fitToHeight="1" fitToWidth="1" horizontalDpi="300" verticalDpi="300" orientation="landscape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44"/>
  <sheetViews>
    <sheetView zoomScale="87" zoomScaleNormal="87" workbookViewId="0" topLeftCell="A1">
      <selection activeCell="D31" sqref="D31"/>
    </sheetView>
  </sheetViews>
  <sheetFormatPr defaultColWidth="9.77734375" defaultRowHeight="15"/>
  <cols>
    <col min="1" max="1" width="44.88671875" style="0" customWidth="1"/>
    <col min="2" max="2" width="9.21484375" style="0" bestFit="1" customWidth="1"/>
    <col min="3" max="3" width="9.77734375" style="0" customWidth="1"/>
    <col min="4" max="4" width="12.77734375" style="0" customWidth="1"/>
    <col min="8" max="8" width="11.77734375" style="0" customWidth="1"/>
    <col min="9" max="12" width="10.77734375" style="0" customWidth="1"/>
  </cols>
  <sheetData>
    <row r="1" spans="1:3" ht="15.75">
      <c r="A1" s="18" t="s">
        <v>0</v>
      </c>
      <c r="C1" s="8"/>
    </row>
    <row r="2" ht="15">
      <c r="A2" s="8" t="s">
        <v>264</v>
      </c>
    </row>
    <row r="3" spans="2:11" ht="15">
      <c r="B3" s="3">
        <v>1983</v>
      </c>
      <c r="C3" s="3">
        <v>1982</v>
      </c>
      <c r="D3" s="3">
        <v>1981</v>
      </c>
      <c r="E3" s="3">
        <v>1980</v>
      </c>
      <c r="F3" s="3">
        <v>1979</v>
      </c>
      <c r="G3" s="3">
        <v>1978</v>
      </c>
      <c r="H3" s="3">
        <v>1977</v>
      </c>
      <c r="I3" s="3">
        <v>1976</v>
      </c>
      <c r="J3" s="3">
        <v>1975</v>
      </c>
      <c r="K3" s="3">
        <v>1974</v>
      </c>
    </row>
    <row r="4" ht="15">
      <c r="A4" s="8" t="s">
        <v>265</v>
      </c>
    </row>
    <row r="5" spans="1:11" ht="15">
      <c r="A5" s="8" t="s">
        <v>266</v>
      </c>
      <c r="B5" s="4">
        <v>240966</v>
      </c>
      <c r="C5" s="4">
        <v>203761</v>
      </c>
      <c r="D5" s="4">
        <v>247049</v>
      </c>
      <c r="E5" s="4">
        <v>399771</v>
      </c>
      <c r="F5" s="4">
        <v>357766</v>
      </c>
      <c r="G5" s="4">
        <v>223853</v>
      </c>
      <c r="H5" s="4">
        <v>153910</v>
      </c>
      <c r="I5" s="4">
        <v>129978</v>
      </c>
      <c r="J5" s="4">
        <v>131626</v>
      </c>
      <c r="K5" s="4">
        <v>114592</v>
      </c>
    </row>
    <row r="6" spans="1:11" ht="15">
      <c r="A6" s="8" t="s">
        <v>267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8" t="s">
        <v>268</v>
      </c>
      <c r="B7" s="4">
        <v>106</v>
      </c>
      <c r="C7" s="15" t="s">
        <v>269</v>
      </c>
      <c r="D7" s="15" t="s">
        <v>270</v>
      </c>
      <c r="E7" s="4">
        <v>5679</v>
      </c>
      <c r="F7" s="4">
        <v>17717</v>
      </c>
      <c r="G7" s="4">
        <v>11733</v>
      </c>
      <c r="H7" s="4">
        <v>5669</v>
      </c>
      <c r="I7" s="4">
        <v>3703</v>
      </c>
      <c r="J7" s="4">
        <v>1809</v>
      </c>
      <c r="K7" s="4">
        <v>4572</v>
      </c>
    </row>
    <row r="8" spans="1:11" ht="15">
      <c r="A8" s="8" t="s">
        <v>271</v>
      </c>
      <c r="B8" s="16" t="s">
        <v>82</v>
      </c>
      <c r="C8" s="16" t="s">
        <v>272</v>
      </c>
      <c r="D8" s="16" t="s">
        <v>273</v>
      </c>
      <c r="E8" s="5">
        <v>0.014</v>
      </c>
      <c r="F8" s="5">
        <v>0.05</v>
      </c>
      <c r="G8" s="5">
        <v>0.052000000000000005</v>
      </c>
      <c r="H8" s="5">
        <v>0.037</v>
      </c>
      <c r="I8" s="5">
        <v>0.028</v>
      </c>
      <c r="J8" s="5">
        <v>0.014</v>
      </c>
      <c r="K8" s="5">
        <v>0.04</v>
      </c>
    </row>
    <row r="9" spans="1:11" ht="15">
      <c r="A9" s="8" t="s">
        <v>274</v>
      </c>
      <c r="B9" s="17" t="s">
        <v>275</v>
      </c>
      <c r="C9" s="17" t="s">
        <v>276</v>
      </c>
      <c r="D9" s="17" t="s">
        <v>277</v>
      </c>
      <c r="E9" s="6">
        <v>0.97</v>
      </c>
      <c r="F9" s="6">
        <v>3.18</v>
      </c>
      <c r="G9" s="6">
        <v>2.18</v>
      </c>
      <c r="H9" s="6">
        <v>1.08</v>
      </c>
      <c r="I9" s="6">
        <v>0.72</v>
      </c>
      <c r="J9" s="6">
        <v>0.36</v>
      </c>
      <c r="K9" s="6">
        <v>0.92</v>
      </c>
    </row>
    <row r="10" spans="1:11" ht="15">
      <c r="A10" s="8" t="s">
        <v>278</v>
      </c>
      <c r="B10" s="4">
        <v>572</v>
      </c>
      <c r="C10" s="15" t="s">
        <v>269</v>
      </c>
      <c r="D10" s="15" t="s">
        <v>279</v>
      </c>
      <c r="E10" s="4">
        <v>5272</v>
      </c>
      <c r="F10" s="4">
        <v>17126</v>
      </c>
      <c r="G10" s="4">
        <v>11085</v>
      </c>
      <c r="H10" s="4">
        <v>5589</v>
      </c>
      <c r="I10" s="4">
        <v>4403</v>
      </c>
      <c r="J10" s="4">
        <v>2480</v>
      </c>
      <c r="K10" s="4">
        <v>5345</v>
      </c>
    </row>
    <row r="11" spans="1:11" ht="15">
      <c r="A11" s="8" t="s">
        <v>274</v>
      </c>
      <c r="B11" s="17" t="s">
        <v>280</v>
      </c>
      <c r="C11" s="17" t="s">
        <v>276</v>
      </c>
      <c r="D11" s="17" t="s">
        <v>281</v>
      </c>
      <c r="E11" s="6">
        <v>0.9</v>
      </c>
      <c r="F11" s="6">
        <v>3.07</v>
      </c>
      <c r="G11" s="6">
        <v>2.06</v>
      </c>
      <c r="H11" s="6">
        <v>1.07</v>
      </c>
      <c r="I11" s="6">
        <v>0.86</v>
      </c>
      <c r="J11" s="6">
        <v>0.5</v>
      </c>
      <c r="K11" s="6">
        <v>1.07</v>
      </c>
    </row>
    <row r="12" ht="15">
      <c r="A12" s="8" t="s">
        <v>282</v>
      </c>
    </row>
    <row r="13" spans="1:11" ht="15">
      <c r="A13" s="8" t="s">
        <v>283</v>
      </c>
      <c r="B13" s="4">
        <v>0</v>
      </c>
      <c r="C13" s="4">
        <v>0</v>
      </c>
      <c r="D13" s="4">
        <v>1825</v>
      </c>
      <c r="E13" s="4">
        <v>4861</v>
      </c>
      <c r="F13" s="4">
        <v>3670</v>
      </c>
      <c r="G13" s="4">
        <v>2035</v>
      </c>
      <c r="H13" s="4">
        <v>1497</v>
      </c>
      <c r="I13" s="4">
        <v>1286</v>
      </c>
      <c r="J13" s="4">
        <v>1234</v>
      </c>
      <c r="K13" s="4">
        <v>1091</v>
      </c>
    </row>
    <row r="14" spans="1:11" ht="15">
      <c r="A14" s="8" t="s">
        <v>284</v>
      </c>
      <c r="B14" s="17" t="s">
        <v>82</v>
      </c>
      <c r="C14" s="17" t="s">
        <v>82</v>
      </c>
      <c r="D14" s="6">
        <v>0.33</v>
      </c>
      <c r="E14" s="6">
        <v>0.88</v>
      </c>
      <c r="F14" s="6">
        <v>0.675</v>
      </c>
      <c r="G14" s="6">
        <v>0.385</v>
      </c>
      <c r="H14" s="6">
        <v>0.29</v>
      </c>
      <c r="I14" s="6">
        <v>0.257</v>
      </c>
      <c r="J14" s="6">
        <v>0.25</v>
      </c>
      <c r="K14" s="6">
        <v>0.22</v>
      </c>
    </row>
    <row r="15" ht="15">
      <c r="A15" s="8" t="s">
        <v>285</v>
      </c>
    </row>
    <row r="16" spans="1:11" ht="15">
      <c r="A16" s="8" t="s">
        <v>286</v>
      </c>
      <c r="B16" s="16" t="s">
        <v>287</v>
      </c>
      <c r="C16" s="16" t="s">
        <v>288</v>
      </c>
      <c r="D16" s="16" t="s">
        <v>289</v>
      </c>
      <c r="E16" s="5">
        <v>0.07200000000000001</v>
      </c>
      <c r="F16" s="5">
        <v>0.315</v>
      </c>
      <c r="G16" s="5">
        <v>0.245</v>
      </c>
      <c r="H16" s="5">
        <v>0.14</v>
      </c>
      <c r="I16" s="5">
        <v>0.121</v>
      </c>
      <c r="J16" s="5">
        <v>0.07100000000000001</v>
      </c>
      <c r="K16" s="5">
        <v>0.17300000000000001</v>
      </c>
    </row>
    <row r="17" spans="1:11" ht="15">
      <c r="A17" s="8" t="s">
        <v>290</v>
      </c>
      <c r="B17" s="16" t="s">
        <v>291</v>
      </c>
      <c r="C17" s="16" t="s">
        <v>292</v>
      </c>
      <c r="D17" s="16" t="s">
        <v>293</v>
      </c>
      <c r="E17" s="5">
        <v>0.07200000000000001</v>
      </c>
      <c r="F17" s="5">
        <v>0.276</v>
      </c>
      <c r="G17" s="5">
        <v>0.226</v>
      </c>
      <c r="H17" s="5">
        <v>0.134</v>
      </c>
      <c r="I17" s="5">
        <v>0.11900000000000001</v>
      </c>
      <c r="J17" s="5">
        <v>0.07</v>
      </c>
      <c r="K17" s="5">
        <v>0.166</v>
      </c>
    </row>
    <row r="18" ht="15">
      <c r="A18" s="8" t="s">
        <v>294</v>
      </c>
    </row>
    <row r="19" spans="1:11" ht="15">
      <c r="A19" s="8" t="s">
        <v>295</v>
      </c>
      <c r="B19" s="4">
        <v>92662</v>
      </c>
      <c r="C19" s="4">
        <v>89606</v>
      </c>
      <c r="D19" s="4">
        <v>99678</v>
      </c>
      <c r="E19" s="4">
        <v>123180</v>
      </c>
      <c r="F19" s="4">
        <v>139207</v>
      </c>
      <c r="G19" s="4">
        <v>107189</v>
      </c>
      <c r="H19" s="4">
        <v>73234</v>
      </c>
      <c r="I19" s="4">
        <v>65718</v>
      </c>
      <c r="J19" s="4">
        <v>74516</v>
      </c>
      <c r="K19" s="4">
        <v>61063</v>
      </c>
    </row>
    <row r="20" spans="1:11" ht="15">
      <c r="A20" s="8" t="s">
        <v>296</v>
      </c>
      <c r="B20" s="4">
        <v>38925</v>
      </c>
      <c r="C20" s="4">
        <v>43107</v>
      </c>
      <c r="D20" s="4">
        <v>37635</v>
      </c>
      <c r="E20" s="4">
        <v>42676</v>
      </c>
      <c r="F20" s="4">
        <v>68040</v>
      </c>
      <c r="G20" s="4">
        <v>50022</v>
      </c>
      <c r="H20" s="4">
        <v>26640</v>
      </c>
      <c r="I20" s="4">
        <v>22583</v>
      </c>
      <c r="J20" s="4">
        <v>35692</v>
      </c>
      <c r="K20" s="4">
        <v>20172</v>
      </c>
    </row>
    <row r="21" spans="1:11" ht="15">
      <c r="A21" s="8" t="s">
        <v>297</v>
      </c>
      <c r="B21" s="4">
        <v>53737</v>
      </c>
      <c r="C21" s="4">
        <v>46499</v>
      </c>
      <c r="D21" s="4">
        <v>62043</v>
      </c>
      <c r="E21" s="4">
        <v>80504</v>
      </c>
      <c r="F21" s="4">
        <v>71167</v>
      </c>
      <c r="G21" s="4">
        <v>57167</v>
      </c>
      <c r="H21" s="4">
        <v>46594</v>
      </c>
      <c r="I21" s="4">
        <v>43135</v>
      </c>
      <c r="J21" s="4">
        <v>38824</v>
      </c>
      <c r="K21" s="4">
        <v>40891</v>
      </c>
    </row>
    <row r="22" spans="1:11" ht="15">
      <c r="A22" s="8" t="s">
        <v>298</v>
      </c>
      <c r="B22" s="4">
        <v>58547</v>
      </c>
      <c r="C22" s="4">
        <v>60553</v>
      </c>
      <c r="D22" s="4">
        <v>57353</v>
      </c>
      <c r="E22" s="4">
        <v>60410</v>
      </c>
      <c r="F22" s="4">
        <v>38406</v>
      </c>
      <c r="G22" s="4">
        <v>25817</v>
      </c>
      <c r="H22" s="4">
        <v>21674</v>
      </c>
      <c r="I22" s="4">
        <v>19183</v>
      </c>
      <c r="J22" s="4">
        <v>20061</v>
      </c>
      <c r="K22" s="4">
        <v>11462</v>
      </c>
    </row>
    <row r="23" spans="1:11" ht="15">
      <c r="A23" s="8" t="s">
        <v>299</v>
      </c>
      <c r="B23" s="4">
        <v>151209</v>
      </c>
      <c r="C23" s="4">
        <v>150159</v>
      </c>
      <c r="D23" s="4">
        <v>157031</v>
      </c>
      <c r="E23" s="4">
        <v>183590</v>
      </c>
      <c r="F23" s="4">
        <v>177613</v>
      </c>
      <c r="G23" s="4">
        <v>133006</v>
      </c>
      <c r="H23" s="4">
        <v>94908</v>
      </c>
      <c r="I23" s="4">
        <v>84901</v>
      </c>
      <c r="J23" s="4">
        <v>94577</v>
      </c>
      <c r="K23" s="4">
        <v>72525</v>
      </c>
    </row>
    <row r="24" spans="1:11" ht="15">
      <c r="A24" s="8" t="s">
        <v>300</v>
      </c>
      <c r="B24" s="4">
        <v>2167</v>
      </c>
      <c r="C24" s="4">
        <v>1311</v>
      </c>
      <c r="D24" s="4">
        <v>1488</v>
      </c>
      <c r="E24" s="4">
        <v>816</v>
      </c>
      <c r="F24" s="4">
        <v>591</v>
      </c>
      <c r="G24" s="15" t="s">
        <v>82</v>
      </c>
      <c r="H24" s="15" t="s">
        <v>82</v>
      </c>
      <c r="I24" s="15" t="s">
        <v>82</v>
      </c>
      <c r="J24" s="15" t="s">
        <v>82</v>
      </c>
      <c r="K24" s="15" t="s">
        <v>82</v>
      </c>
    </row>
    <row r="25" spans="1:11" ht="15">
      <c r="A25" s="8" t="s">
        <v>301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>
      <c r="A26" s="8" t="s">
        <v>302</v>
      </c>
      <c r="B26" s="4">
        <v>41858</v>
      </c>
      <c r="C26" s="4">
        <v>47414</v>
      </c>
      <c r="D26" s="4">
        <v>49288</v>
      </c>
      <c r="E26" s="4">
        <v>55315</v>
      </c>
      <c r="F26" s="4">
        <v>39250</v>
      </c>
      <c r="G26" s="4">
        <v>28650</v>
      </c>
      <c r="H26" s="4">
        <v>23100</v>
      </c>
      <c r="I26" s="4">
        <v>22344</v>
      </c>
      <c r="J26" s="4">
        <v>22500</v>
      </c>
      <c r="K26" s="4">
        <v>17210</v>
      </c>
    </row>
    <row r="27" spans="1:11" ht="15">
      <c r="A27" s="8" t="s">
        <v>303</v>
      </c>
      <c r="B27" s="4">
        <v>14829</v>
      </c>
      <c r="C27" s="4">
        <v>14829</v>
      </c>
      <c r="D27" s="4">
        <v>14830</v>
      </c>
      <c r="E27" s="4">
        <v>14830</v>
      </c>
      <c r="F27" s="15" t="s">
        <v>82</v>
      </c>
      <c r="G27" s="15" t="s">
        <v>82</v>
      </c>
      <c r="H27" s="15" t="s">
        <v>82</v>
      </c>
      <c r="I27" s="15" t="s">
        <v>82</v>
      </c>
      <c r="J27" s="15" t="s">
        <v>82</v>
      </c>
      <c r="K27" s="15" t="s">
        <v>82</v>
      </c>
    </row>
    <row r="28" spans="1:11" ht="15">
      <c r="A28" s="8" t="s">
        <v>304</v>
      </c>
      <c r="B28" s="4">
        <v>53430</v>
      </c>
      <c r="C28" s="4">
        <v>43498</v>
      </c>
      <c r="D28" s="4">
        <v>53790</v>
      </c>
      <c r="E28" s="4">
        <v>69953</v>
      </c>
      <c r="F28" s="4">
        <v>69732</v>
      </c>
      <c r="G28" s="4">
        <v>54334</v>
      </c>
      <c r="H28" s="4">
        <v>45168</v>
      </c>
      <c r="I28" s="4">
        <v>39974</v>
      </c>
      <c r="J28" s="4">
        <v>36385</v>
      </c>
      <c r="K28" s="4">
        <v>35143</v>
      </c>
    </row>
    <row r="29" spans="1:11" ht="15">
      <c r="A29" s="8" t="s">
        <v>305</v>
      </c>
      <c r="B29" s="4">
        <v>110117</v>
      </c>
      <c r="C29" s="4">
        <v>105741</v>
      </c>
      <c r="D29" s="4">
        <v>117908</v>
      </c>
      <c r="E29" s="4">
        <v>140098</v>
      </c>
      <c r="F29" s="4">
        <v>108982</v>
      </c>
      <c r="G29" s="4">
        <v>82984</v>
      </c>
      <c r="H29" s="4">
        <v>68268</v>
      </c>
      <c r="I29" s="4">
        <v>62318</v>
      </c>
      <c r="J29" s="4">
        <v>58885</v>
      </c>
      <c r="K29" s="4">
        <v>52353</v>
      </c>
    </row>
    <row r="30" spans="1:11" ht="15">
      <c r="A30" s="8" t="s">
        <v>306</v>
      </c>
      <c r="B30">
        <v>8.04</v>
      </c>
      <c r="C30">
        <v>7.77</v>
      </c>
      <c r="D30">
        <v>9.64</v>
      </c>
      <c r="E30">
        <v>12.65</v>
      </c>
      <c r="F30">
        <v>12.63</v>
      </c>
      <c r="G30">
        <v>10.26</v>
      </c>
      <c r="H30">
        <v>8.57</v>
      </c>
      <c r="I30">
        <v>7.97</v>
      </c>
      <c r="J30">
        <v>7.37</v>
      </c>
      <c r="K30">
        <v>7.12</v>
      </c>
    </row>
    <row r="31" ht="15">
      <c r="A31" s="8" t="s">
        <v>307</v>
      </c>
    </row>
    <row r="32" spans="1:11" ht="15">
      <c r="A32" s="8" t="s">
        <v>308</v>
      </c>
      <c r="B32" s="2">
        <v>6649</v>
      </c>
      <c r="C32" s="2">
        <v>5597</v>
      </c>
      <c r="D32" s="2">
        <v>5579</v>
      </c>
      <c r="E32" s="2">
        <v>5528</v>
      </c>
      <c r="F32" s="2">
        <v>5521</v>
      </c>
      <c r="G32" s="2">
        <v>5298</v>
      </c>
      <c r="H32" s="2">
        <v>5272</v>
      </c>
      <c r="I32" s="2">
        <v>5016</v>
      </c>
      <c r="J32" s="2">
        <v>4936</v>
      </c>
      <c r="K32" s="2">
        <v>4936</v>
      </c>
    </row>
    <row r="33" spans="1:11" ht="15">
      <c r="A33" s="8" t="s">
        <v>309</v>
      </c>
      <c r="B33" s="2">
        <v>4222</v>
      </c>
      <c r="C33" s="2">
        <v>4528</v>
      </c>
      <c r="D33" s="2">
        <v>4484</v>
      </c>
      <c r="E33" s="2">
        <v>4157</v>
      </c>
      <c r="F33" s="2">
        <v>3345</v>
      </c>
      <c r="G33" s="2">
        <v>2659</v>
      </c>
      <c r="H33" s="2">
        <v>2679</v>
      </c>
      <c r="I33" s="2">
        <v>2188</v>
      </c>
      <c r="J33" s="2">
        <v>2127</v>
      </c>
      <c r="K33" s="2">
        <v>1921</v>
      </c>
    </row>
    <row r="34" spans="1:11" ht="15">
      <c r="A34" s="8" t="s">
        <v>310</v>
      </c>
      <c r="B34" s="7">
        <v>5.375</v>
      </c>
      <c r="C34" s="7">
        <v>5.625</v>
      </c>
      <c r="D34" s="7">
        <v>9.125</v>
      </c>
      <c r="E34" s="7">
        <v>12.625</v>
      </c>
      <c r="F34" s="7">
        <v>16.25</v>
      </c>
      <c r="G34" s="7">
        <v>6.5</v>
      </c>
      <c r="H34" s="7">
        <v>5.875</v>
      </c>
      <c r="I34" s="7">
        <v>5.25</v>
      </c>
      <c r="J34" s="7">
        <v>4</v>
      </c>
      <c r="K34" s="7">
        <v>3.5</v>
      </c>
    </row>
    <row r="35" spans="1:11" ht="15">
      <c r="A35" s="8" t="s">
        <v>311</v>
      </c>
      <c r="B35" s="7">
        <f>13+7/8</f>
        <v>13.875</v>
      </c>
      <c r="C35" s="7">
        <f>9+1/4</f>
        <v>9.25</v>
      </c>
      <c r="D35" s="7">
        <f>19+7/8</f>
        <v>19.875</v>
      </c>
      <c r="E35" s="7">
        <f>24+3/8</f>
        <v>24.375</v>
      </c>
      <c r="F35" s="7">
        <f>29+1/8</f>
        <v>29.125</v>
      </c>
      <c r="G35" s="7">
        <f>16+1/8</f>
        <v>16.125</v>
      </c>
      <c r="H35" s="7">
        <f>7+1/4</f>
        <v>7.25</v>
      </c>
      <c r="I35" s="7">
        <f>8+5/8</f>
        <v>8.625</v>
      </c>
      <c r="J35" s="7">
        <f>6+1/2</f>
        <v>6.5</v>
      </c>
      <c r="K35" s="7">
        <f>8+1/4</f>
        <v>8.25</v>
      </c>
    </row>
    <row r="43" ht="15">
      <c r="A43" s="8" t="s">
        <v>320</v>
      </c>
    </row>
    <row r="44" ht="15">
      <c r="A44" s="8" t="s">
        <v>321</v>
      </c>
    </row>
  </sheetData>
  <printOptions/>
  <pageMargins left="0.5" right="0.5" top="0.5" bottom="0.5" header="0.5" footer="0.5"/>
  <pageSetup fitToHeight="1" fitToWidth="1" horizontalDpi="300" verticalDpi="300" orientation="landscape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134"/>
  <sheetViews>
    <sheetView zoomScale="87" zoomScaleNormal="87" workbookViewId="0" topLeftCell="A1">
      <selection activeCell="A38" sqref="A38"/>
    </sheetView>
  </sheetViews>
  <sheetFormatPr defaultColWidth="9.77734375" defaultRowHeight="15"/>
  <cols>
    <col min="1" max="1" width="25.77734375" style="0" customWidth="1"/>
    <col min="2" max="2" width="11.77734375" style="0" bestFit="1" customWidth="1"/>
    <col min="3" max="3" width="9.77734375" style="0" customWidth="1"/>
    <col min="4" max="4" width="11.3359375" style="0" bestFit="1" customWidth="1"/>
    <col min="8" max="8" width="11.77734375" style="0" customWidth="1"/>
    <col min="9" max="12" width="10.77734375" style="0" customWidth="1"/>
  </cols>
  <sheetData>
    <row r="1" spans="1:3" ht="15.75">
      <c r="A1" s="18" t="s">
        <v>0</v>
      </c>
      <c r="C1" s="8"/>
    </row>
    <row r="2" spans="1:11" ht="15">
      <c r="A2" s="8" t="s">
        <v>1</v>
      </c>
      <c r="H2" s="9" t="s">
        <v>2</v>
      </c>
      <c r="I2" s="8" t="s">
        <v>3</v>
      </c>
      <c r="J2" s="10" t="s">
        <v>4</v>
      </c>
      <c r="K2" s="8" t="s">
        <v>5</v>
      </c>
    </row>
    <row r="3" spans="3:14" ht="15">
      <c r="C3" s="8" t="s">
        <v>6</v>
      </c>
      <c r="D3" s="8" t="s">
        <v>7</v>
      </c>
      <c r="E3" s="9" t="s">
        <v>2</v>
      </c>
      <c r="F3" s="8" t="s">
        <v>8</v>
      </c>
      <c r="I3" s="9" t="s">
        <v>9</v>
      </c>
      <c r="J3" s="9" t="s">
        <v>10</v>
      </c>
      <c r="M3" s="8" t="s">
        <v>11</v>
      </c>
      <c r="N3" s="10" t="s">
        <v>12</v>
      </c>
    </row>
    <row r="4" spans="1:15" ht="15">
      <c r="A4" s="8" t="s">
        <v>13</v>
      </c>
      <c r="B4" s="10" t="s">
        <v>14</v>
      </c>
      <c r="C4" s="8" t="s">
        <v>8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9" t="s">
        <v>22</v>
      </c>
      <c r="L4" s="9" t="s">
        <v>15</v>
      </c>
      <c r="M4" s="9" t="s">
        <v>16</v>
      </c>
      <c r="N4" s="9" t="s">
        <v>17</v>
      </c>
      <c r="O4" s="9" t="s">
        <v>18</v>
      </c>
    </row>
    <row r="6" spans="1:15" ht="15">
      <c r="A6" s="8" t="s">
        <v>23</v>
      </c>
      <c r="B6" s="10" t="s">
        <v>24</v>
      </c>
      <c r="C6" s="1">
        <v>241.6</v>
      </c>
      <c r="D6" s="1">
        <v>232.5</v>
      </c>
      <c r="E6" s="1">
        <v>146.4</v>
      </c>
      <c r="F6" s="11" t="s">
        <v>25</v>
      </c>
      <c r="G6" s="1">
        <v>385.7</v>
      </c>
      <c r="H6" s="2">
        <v>86028</v>
      </c>
      <c r="I6" s="2">
        <v>40257</v>
      </c>
      <c r="J6" s="2">
        <v>14071</v>
      </c>
      <c r="K6" s="2">
        <v>51386</v>
      </c>
      <c r="L6" s="2"/>
      <c r="M6" s="2"/>
      <c r="N6" s="2"/>
      <c r="O6" s="2"/>
    </row>
    <row r="7" spans="1:15" ht="15">
      <c r="A7" s="8" t="s">
        <v>26</v>
      </c>
      <c r="B7" s="10" t="s">
        <v>27</v>
      </c>
      <c r="C7" s="1">
        <v>40.6</v>
      </c>
      <c r="D7" s="1">
        <v>72.6</v>
      </c>
      <c r="E7" s="1">
        <v>18.2</v>
      </c>
      <c r="F7" s="1">
        <v>34.4</v>
      </c>
      <c r="G7" s="1">
        <v>36.3</v>
      </c>
      <c r="H7" s="2">
        <v>281457</v>
      </c>
      <c r="I7" s="2">
        <v>110471</v>
      </c>
      <c r="J7" s="2">
        <v>31900</v>
      </c>
      <c r="K7" s="2">
        <v>31757</v>
      </c>
      <c r="L7" s="2"/>
      <c r="M7" s="2">
        <v>55236</v>
      </c>
      <c r="N7" s="2"/>
      <c r="O7" s="2"/>
    </row>
    <row r="8" spans="1:15" ht="15">
      <c r="A8" s="8" t="s">
        <v>28</v>
      </c>
      <c r="B8" s="10" t="s">
        <v>29</v>
      </c>
      <c r="C8" s="1">
        <v>59.1</v>
      </c>
      <c r="D8" s="1">
        <v>85.5</v>
      </c>
      <c r="E8" s="1">
        <v>45.1</v>
      </c>
      <c r="F8" s="1">
        <v>26.7</v>
      </c>
      <c r="G8" s="1">
        <v>81.6</v>
      </c>
      <c r="H8" s="2">
        <v>2428829</v>
      </c>
      <c r="I8" s="2">
        <v>1302086</v>
      </c>
      <c r="J8" s="2">
        <v>342171</v>
      </c>
      <c r="K8" s="2">
        <v>242671</v>
      </c>
      <c r="L8" s="2"/>
      <c r="M8" s="12" t="s">
        <v>30</v>
      </c>
      <c r="N8" s="2">
        <v>171085</v>
      </c>
      <c r="O8" s="2"/>
    </row>
    <row r="9" spans="1:15" ht="15">
      <c r="A9" s="8" t="s">
        <v>31</v>
      </c>
      <c r="B9" s="10" t="s">
        <v>32</v>
      </c>
      <c r="C9" s="1">
        <v>26.1</v>
      </c>
      <c r="D9" s="1">
        <v>21.9</v>
      </c>
      <c r="E9" s="1">
        <v>5.9</v>
      </c>
      <c r="F9" s="1">
        <v>15.4</v>
      </c>
      <c r="G9" s="1">
        <v>14.8</v>
      </c>
      <c r="H9" s="2">
        <v>11157</v>
      </c>
      <c r="I9" s="2">
        <v>7214</v>
      </c>
      <c r="J9" s="2">
        <v>3857</v>
      </c>
      <c r="K9" s="2">
        <v>2100</v>
      </c>
      <c r="L9" s="2"/>
      <c r="M9" s="2">
        <v>5050</v>
      </c>
      <c r="N9" s="2"/>
      <c r="O9" s="2"/>
    </row>
    <row r="10" spans="1:15" ht="15">
      <c r="A10" s="8" t="s">
        <v>33</v>
      </c>
      <c r="B10" s="10" t="s">
        <v>34</v>
      </c>
      <c r="C10" s="1">
        <v>30.5</v>
      </c>
      <c r="D10" s="1">
        <v>42.6</v>
      </c>
      <c r="E10" s="1">
        <v>16.8</v>
      </c>
      <c r="F10" s="11" t="s">
        <v>25</v>
      </c>
      <c r="G10" s="1">
        <v>22.3</v>
      </c>
      <c r="H10" s="2">
        <v>21028</v>
      </c>
      <c r="I10" s="2">
        <v>23400</v>
      </c>
      <c r="J10" s="2">
        <v>3371</v>
      </c>
      <c r="K10" s="2">
        <v>3471</v>
      </c>
      <c r="L10" s="2"/>
      <c r="M10" s="2"/>
      <c r="N10" s="2"/>
      <c r="O10" s="2"/>
    </row>
    <row r="11" spans="1:15" ht="15">
      <c r="A11" s="8" t="s">
        <v>35</v>
      </c>
      <c r="B11" s="10" t="s">
        <v>36</v>
      </c>
      <c r="C11" s="1">
        <v>26.1</v>
      </c>
      <c r="D11" s="1">
        <v>9.6</v>
      </c>
      <c r="E11" s="1">
        <v>11.5</v>
      </c>
      <c r="F11" s="1">
        <v>19.7</v>
      </c>
      <c r="G11" s="1">
        <v>23</v>
      </c>
      <c r="H11" s="2">
        <v>571643</v>
      </c>
      <c r="I11" s="2">
        <v>168700</v>
      </c>
      <c r="J11" s="2">
        <v>90214</v>
      </c>
      <c r="K11" s="2">
        <v>288243</v>
      </c>
      <c r="L11" s="2">
        <v>342986</v>
      </c>
      <c r="M11" s="2">
        <v>84350</v>
      </c>
      <c r="N11" s="2"/>
      <c r="O11" s="2"/>
    </row>
    <row r="12" spans="1:15" ht="15">
      <c r="A12" s="8" t="s">
        <v>37</v>
      </c>
      <c r="B12" s="10" t="s">
        <v>38</v>
      </c>
      <c r="C12" s="1">
        <v>50.4</v>
      </c>
      <c r="D12" s="1">
        <v>16.4</v>
      </c>
      <c r="E12" s="1">
        <v>17.7</v>
      </c>
      <c r="F12" s="1">
        <v>56.4</v>
      </c>
      <c r="G12" s="1">
        <v>46.4</v>
      </c>
      <c r="H12" s="2">
        <v>608886</v>
      </c>
      <c r="I12" s="2">
        <v>257400</v>
      </c>
      <c r="J12" s="2">
        <v>117957</v>
      </c>
      <c r="K12" s="2">
        <v>376900</v>
      </c>
      <c r="L12" s="2">
        <v>365332</v>
      </c>
      <c r="M12" s="2">
        <v>154440</v>
      </c>
      <c r="N12" s="2"/>
      <c r="O12" s="2"/>
    </row>
    <row r="13" spans="1:15" ht="15">
      <c r="A13" s="8" t="s">
        <v>39</v>
      </c>
      <c r="B13" s="10" t="s">
        <v>40</v>
      </c>
      <c r="C13" s="1">
        <v>17.2</v>
      </c>
      <c r="D13" s="1">
        <v>20.1</v>
      </c>
      <c r="E13" s="1">
        <v>4.5</v>
      </c>
      <c r="F13" s="1">
        <v>22.5</v>
      </c>
      <c r="G13" s="11" t="s">
        <v>41</v>
      </c>
      <c r="H13" s="2">
        <v>145171</v>
      </c>
      <c r="I13" s="2">
        <v>25900</v>
      </c>
      <c r="J13" s="2">
        <v>16014</v>
      </c>
      <c r="K13" s="2">
        <v>42543</v>
      </c>
      <c r="L13" s="2"/>
      <c r="M13" s="2">
        <v>18130</v>
      </c>
      <c r="N13" s="2"/>
      <c r="O13" s="2"/>
    </row>
    <row r="14" spans="1:15" ht="15">
      <c r="A14" s="8" t="s">
        <v>42</v>
      </c>
      <c r="B14" s="10" t="s">
        <v>43</v>
      </c>
      <c r="C14" s="1">
        <v>40.7</v>
      </c>
      <c r="D14" s="1">
        <v>35.5</v>
      </c>
      <c r="E14" s="1">
        <v>29.7</v>
      </c>
      <c r="F14" s="1">
        <v>66.4</v>
      </c>
      <c r="G14" s="1">
        <v>58.5</v>
      </c>
      <c r="H14" s="2">
        <v>149228</v>
      </c>
      <c r="I14" s="2">
        <v>52143</v>
      </c>
      <c r="J14" s="2">
        <v>31429</v>
      </c>
      <c r="K14" s="2">
        <v>117914</v>
      </c>
      <c r="L14" s="2"/>
      <c r="M14" s="2"/>
      <c r="N14" s="2"/>
      <c r="O14" s="2"/>
    </row>
    <row r="15" spans="1:15" ht="15">
      <c r="A15" s="8" t="s">
        <v>44</v>
      </c>
      <c r="B15" s="10" t="s">
        <v>45</v>
      </c>
      <c r="C15" s="1">
        <v>40.4</v>
      </c>
      <c r="D15" s="1">
        <v>41.6</v>
      </c>
      <c r="E15" s="1">
        <v>35</v>
      </c>
      <c r="F15" s="1">
        <v>59.3</v>
      </c>
      <c r="G15" s="1">
        <v>26.6</v>
      </c>
      <c r="H15" s="2">
        <v>39074000</v>
      </c>
      <c r="I15" s="2">
        <v>3989314</v>
      </c>
      <c r="J15" s="2">
        <v>1673829</v>
      </c>
      <c r="K15" s="2">
        <v>3838900</v>
      </c>
      <c r="L15" s="2"/>
      <c r="M15" s="2"/>
      <c r="N15" s="2"/>
      <c r="O15" s="2"/>
    </row>
    <row r="16" spans="1:15" ht="15">
      <c r="A16" s="8" t="s">
        <v>46</v>
      </c>
      <c r="B16" s="10" t="s">
        <v>47</v>
      </c>
      <c r="C16" s="1">
        <v>30.8</v>
      </c>
      <c r="D16" s="1">
        <v>37</v>
      </c>
      <c r="E16" s="1">
        <v>18.9</v>
      </c>
      <c r="F16" s="1">
        <v>45.3</v>
      </c>
      <c r="G16" s="1">
        <v>24.8</v>
      </c>
      <c r="H16" s="2">
        <v>2382029</v>
      </c>
      <c r="I16" s="2">
        <v>386529</v>
      </c>
      <c r="J16" s="2">
        <v>175128</v>
      </c>
      <c r="K16" s="2">
        <v>132857</v>
      </c>
      <c r="L16" s="2"/>
      <c r="M16" s="2"/>
      <c r="N16" s="2"/>
      <c r="O16" s="2"/>
    </row>
    <row r="17" spans="1:15" ht="15">
      <c r="A17" s="8" t="s">
        <v>48</v>
      </c>
      <c r="B17" s="10" t="s">
        <v>49</v>
      </c>
      <c r="C17" s="1">
        <v>25.6</v>
      </c>
      <c r="D17" s="1">
        <v>27.5</v>
      </c>
      <c r="E17" s="1">
        <v>23.8</v>
      </c>
      <c r="F17" s="1">
        <v>46.9</v>
      </c>
      <c r="G17" s="1">
        <v>19.1</v>
      </c>
      <c r="H17" s="2">
        <v>1307529</v>
      </c>
      <c r="I17" s="2">
        <v>179214</v>
      </c>
      <c r="J17" s="2">
        <v>62814</v>
      </c>
      <c r="K17" s="2">
        <v>86757</v>
      </c>
      <c r="L17" s="2"/>
      <c r="M17" s="2"/>
      <c r="N17" s="2"/>
      <c r="O17" s="2"/>
    </row>
    <row r="18" spans="1:15" ht="15">
      <c r="A18" s="8" t="s">
        <v>50</v>
      </c>
      <c r="B18" s="10" t="s">
        <v>51</v>
      </c>
      <c r="C18" s="1">
        <v>35</v>
      </c>
      <c r="D18" s="1">
        <v>33.9</v>
      </c>
      <c r="E18" s="1">
        <v>21.1</v>
      </c>
      <c r="F18" s="1">
        <v>41</v>
      </c>
      <c r="G18" s="1">
        <v>28</v>
      </c>
      <c r="H18" s="2">
        <v>1967143</v>
      </c>
      <c r="I18" s="2">
        <v>166414</v>
      </c>
      <c r="J18" s="2">
        <v>59857</v>
      </c>
      <c r="K18" s="2">
        <v>169829</v>
      </c>
      <c r="L18" s="2"/>
      <c r="M18" s="2"/>
      <c r="N18" s="2"/>
      <c r="O18" s="2"/>
    </row>
    <row r="19" spans="1:15" ht="15">
      <c r="A19" s="8" t="s">
        <v>52</v>
      </c>
      <c r="B19" s="10" t="s">
        <v>53</v>
      </c>
      <c r="C19" s="1">
        <v>24.7</v>
      </c>
      <c r="D19" s="1">
        <v>30.5</v>
      </c>
      <c r="E19" s="1">
        <v>17.5</v>
      </c>
      <c r="F19" s="1">
        <v>50.4</v>
      </c>
      <c r="G19" s="1">
        <v>10.4</v>
      </c>
      <c r="H19" s="2">
        <v>836843</v>
      </c>
      <c r="I19" s="2">
        <v>190271</v>
      </c>
      <c r="J19" s="2">
        <v>95186</v>
      </c>
      <c r="K19" s="2">
        <v>404129</v>
      </c>
      <c r="L19" s="2"/>
      <c r="M19" s="2"/>
      <c r="N19" s="2"/>
      <c r="O19" s="2">
        <v>202064</v>
      </c>
    </row>
    <row r="20" spans="1:15" ht="15">
      <c r="A20" s="8" t="s">
        <v>54</v>
      </c>
      <c r="B20" s="10" t="s">
        <v>55</v>
      </c>
      <c r="C20" s="1">
        <v>13.9</v>
      </c>
      <c r="D20" s="1">
        <v>16.3</v>
      </c>
      <c r="E20" s="1">
        <v>3.4</v>
      </c>
      <c r="F20" s="1">
        <v>15</v>
      </c>
      <c r="G20" s="1">
        <v>4.1</v>
      </c>
      <c r="H20" s="2">
        <v>75971</v>
      </c>
      <c r="I20" s="2">
        <v>8986</v>
      </c>
      <c r="J20" s="2">
        <v>3886</v>
      </c>
      <c r="K20" s="2">
        <v>4300</v>
      </c>
      <c r="L20" s="2"/>
      <c r="M20" s="2">
        <v>6290</v>
      </c>
      <c r="N20" s="2"/>
      <c r="O20" s="2">
        <v>3010</v>
      </c>
    </row>
    <row r="21" spans="1:15" ht="15">
      <c r="A21" s="8" t="s">
        <v>56</v>
      </c>
      <c r="B21" s="10" t="s">
        <v>57</v>
      </c>
      <c r="C21" s="1">
        <v>33.2</v>
      </c>
      <c r="D21" s="1">
        <v>28.7</v>
      </c>
      <c r="E21" s="1">
        <v>35.7</v>
      </c>
      <c r="F21" s="1">
        <v>81.2</v>
      </c>
      <c r="G21" s="1">
        <v>14.9</v>
      </c>
      <c r="H21" s="2">
        <v>610571</v>
      </c>
      <c r="I21" s="2">
        <v>225200</v>
      </c>
      <c r="J21" s="2">
        <v>83900</v>
      </c>
      <c r="K21" s="2">
        <v>582086</v>
      </c>
      <c r="L21" s="2"/>
      <c r="M21" s="2"/>
      <c r="N21" s="2"/>
      <c r="O21" s="2">
        <v>291043</v>
      </c>
    </row>
    <row r="22" spans="1:15" ht="15">
      <c r="A22" s="8" t="s">
        <v>58</v>
      </c>
      <c r="B22" s="10" t="s">
        <v>59</v>
      </c>
      <c r="C22" s="1">
        <v>22.9</v>
      </c>
      <c r="D22" s="1">
        <v>24.8</v>
      </c>
      <c r="E22" s="1">
        <v>17.3</v>
      </c>
      <c r="F22" s="1">
        <v>58.2</v>
      </c>
      <c r="G22" s="1">
        <v>7.1</v>
      </c>
      <c r="H22" s="2">
        <v>1360586</v>
      </c>
      <c r="I22" s="2">
        <v>312171</v>
      </c>
      <c r="J22" s="2">
        <v>78000</v>
      </c>
      <c r="K22" s="2">
        <v>783229</v>
      </c>
      <c r="L22" s="2"/>
      <c r="M22" s="2"/>
      <c r="N22" s="2"/>
      <c r="O22" s="2">
        <v>469937</v>
      </c>
    </row>
    <row r="23" spans="1:15" ht="15">
      <c r="A23" s="8" t="s">
        <v>60</v>
      </c>
      <c r="B23" s="10" t="s">
        <v>61</v>
      </c>
      <c r="C23" s="1">
        <v>72.3</v>
      </c>
      <c r="D23" s="1">
        <v>66.4</v>
      </c>
      <c r="E23" s="1">
        <v>85</v>
      </c>
      <c r="F23" s="1">
        <v>135.2</v>
      </c>
      <c r="G23" s="1">
        <v>35.3</v>
      </c>
      <c r="H23" s="2">
        <v>2654286</v>
      </c>
      <c r="I23" s="2">
        <v>423557</v>
      </c>
      <c r="J23" s="2">
        <v>210986</v>
      </c>
      <c r="K23" s="2">
        <v>499700</v>
      </c>
      <c r="L23" s="2"/>
      <c r="M23" s="2"/>
      <c r="N23" s="2"/>
      <c r="O23" s="2">
        <v>249850</v>
      </c>
    </row>
    <row r="24" spans="1:15" ht="15">
      <c r="A24" s="8" t="s">
        <v>62</v>
      </c>
      <c r="B24" s="10" t="s">
        <v>63</v>
      </c>
      <c r="C24" s="1">
        <v>33.8</v>
      </c>
      <c r="D24" s="1">
        <v>23.3</v>
      </c>
      <c r="E24" s="1">
        <v>20.4</v>
      </c>
      <c r="F24" s="1">
        <v>62.9</v>
      </c>
      <c r="G24" s="1">
        <v>51.5</v>
      </c>
      <c r="H24" s="2">
        <v>2243914</v>
      </c>
      <c r="I24" s="2">
        <v>399671</v>
      </c>
      <c r="J24" s="2">
        <v>288057</v>
      </c>
      <c r="K24" s="2">
        <v>285557</v>
      </c>
      <c r="L24" s="2"/>
      <c r="M24" s="2"/>
      <c r="N24" s="2"/>
      <c r="O24" s="2"/>
    </row>
    <row r="25" spans="1:15" ht="15">
      <c r="A25" s="8" t="s">
        <v>64</v>
      </c>
      <c r="B25" s="10" t="s">
        <v>65</v>
      </c>
      <c r="C25" s="1">
        <v>43.5</v>
      </c>
      <c r="D25" s="1">
        <v>36</v>
      </c>
      <c r="E25" s="1">
        <v>21.7</v>
      </c>
      <c r="F25" s="11" t="s">
        <v>25</v>
      </c>
      <c r="G25" s="1">
        <v>21.4</v>
      </c>
      <c r="H25" s="2">
        <v>488714</v>
      </c>
      <c r="I25" s="2">
        <v>70443</v>
      </c>
      <c r="J25" s="2">
        <v>31400</v>
      </c>
      <c r="K25" s="2">
        <v>66843</v>
      </c>
      <c r="L25" s="2"/>
      <c r="M25" s="2"/>
      <c r="N25" s="2"/>
      <c r="O25" s="2">
        <v>33432</v>
      </c>
    </row>
    <row r="26" spans="1:15" ht="15">
      <c r="A26" s="8" t="s">
        <v>66</v>
      </c>
      <c r="B26" s="10" t="s">
        <v>67</v>
      </c>
      <c r="C26" s="1">
        <v>30.9</v>
      </c>
      <c r="D26" s="1">
        <v>21.7</v>
      </c>
      <c r="E26" s="1">
        <v>17.1</v>
      </c>
      <c r="F26" s="1">
        <v>56.8</v>
      </c>
      <c r="G26" s="1">
        <v>59.5</v>
      </c>
      <c r="H26" s="2">
        <v>228600</v>
      </c>
      <c r="I26" s="2">
        <v>52371</v>
      </c>
      <c r="J26" s="2">
        <v>51800</v>
      </c>
      <c r="K26" s="2">
        <v>62329</v>
      </c>
      <c r="L26" s="2"/>
      <c r="M26" s="2"/>
      <c r="N26" s="2"/>
      <c r="O26" s="2"/>
    </row>
    <row r="27" spans="1:15" ht="15">
      <c r="A27" s="8" t="s">
        <v>68</v>
      </c>
      <c r="B27" s="10" t="s">
        <v>69</v>
      </c>
      <c r="C27" s="1">
        <v>31.4</v>
      </c>
      <c r="D27" s="1">
        <v>28.2</v>
      </c>
      <c r="E27" s="1">
        <v>21.9</v>
      </c>
      <c r="F27" s="1">
        <v>39.9</v>
      </c>
      <c r="G27" s="1">
        <v>38.9</v>
      </c>
      <c r="H27" s="2">
        <v>561243</v>
      </c>
      <c r="I27" s="2">
        <v>146514</v>
      </c>
      <c r="J27" s="2">
        <v>90228</v>
      </c>
      <c r="K27" s="2">
        <v>120243</v>
      </c>
      <c r="L27" s="2"/>
      <c r="M27" s="2"/>
      <c r="N27" s="2"/>
      <c r="O27" s="2"/>
    </row>
    <row r="28" spans="1:15" ht="15">
      <c r="A28" s="8" t="s">
        <v>70</v>
      </c>
      <c r="B28" s="10" t="s">
        <v>71</v>
      </c>
      <c r="C28" s="1">
        <v>21.6</v>
      </c>
      <c r="D28" s="1">
        <v>28.3</v>
      </c>
      <c r="E28" s="1">
        <v>6.4</v>
      </c>
      <c r="F28" s="1">
        <v>20.6</v>
      </c>
      <c r="G28" s="1">
        <v>34.6</v>
      </c>
      <c r="H28" s="2">
        <v>165343</v>
      </c>
      <c r="I28" s="2">
        <v>65157</v>
      </c>
      <c r="J28" s="2">
        <v>14329</v>
      </c>
      <c r="K28" s="2">
        <v>9386</v>
      </c>
      <c r="L28" s="2"/>
      <c r="M28" s="2">
        <v>39094</v>
      </c>
      <c r="N28" s="2"/>
      <c r="O28" s="2"/>
    </row>
    <row r="29" spans="1:15" ht="15">
      <c r="A29" s="8" t="s">
        <v>72</v>
      </c>
      <c r="B29" s="10" t="s">
        <v>73</v>
      </c>
      <c r="C29" s="1">
        <v>18.9</v>
      </c>
      <c r="D29" s="1">
        <v>35.6</v>
      </c>
      <c r="E29" s="1">
        <v>11.8</v>
      </c>
      <c r="F29" s="1">
        <v>19.2</v>
      </c>
      <c r="G29" s="1">
        <v>33</v>
      </c>
      <c r="H29" s="2">
        <v>38443</v>
      </c>
      <c r="I29" s="2">
        <v>19557</v>
      </c>
      <c r="J29" s="2">
        <v>2729</v>
      </c>
      <c r="K29" s="2">
        <v>6100</v>
      </c>
      <c r="L29" s="2"/>
      <c r="M29" s="2"/>
      <c r="N29" s="2"/>
      <c r="O29" s="2"/>
    </row>
    <row r="30" spans="1:15" ht="15">
      <c r="A30" s="8" t="s">
        <v>74</v>
      </c>
      <c r="B30" s="10" t="s">
        <v>75</v>
      </c>
      <c r="C30" s="1">
        <v>35.9</v>
      </c>
      <c r="D30" s="1">
        <v>102</v>
      </c>
      <c r="E30" s="1">
        <v>41.8</v>
      </c>
      <c r="F30" s="1">
        <v>24.4</v>
      </c>
      <c r="G30" s="1">
        <v>48.2</v>
      </c>
      <c r="H30" s="2">
        <v>2200</v>
      </c>
      <c r="I30" s="2">
        <v>7.86</v>
      </c>
      <c r="J30" s="2">
        <v>2228</v>
      </c>
      <c r="K30" s="2">
        <v>529</v>
      </c>
      <c r="L30" s="2"/>
      <c r="M30" s="2"/>
      <c r="N30" s="2"/>
      <c r="O30" s="2"/>
    </row>
    <row r="31" spans="1:15" ht="15">
      <c r="A31" s="8" t="s">
        <v>76</v>
      </c>
      <c r="B31" s="10" t="s">
        <v>77</v>
      </c>
      <c r="C31" s="1">
        <v>21.1</v>
      </c>
      <c r="D31" s="1">
        <v>18.3</v>
      </c>
      <c r="E31" s="1">
        <v>8.9</v>
      </c>
      <c r="F31" s="1">
        <v>13.4</v>
      </c>
      <c r="G31" s="1">
        <v>27.4</v>
      </c>
      <c r="H31" s="2">
        <v>62814</v>
      </c>
      <c r="I31" s="2">
        <v>24057</v>
      </c>
      <c r="J31" s="2">
        <v>15643</v>
      </c>
      <c r="K31" s="2">
        <v>9743</v>
      </c>
      <c r="L31" s="2"/>
      <c r="M31" s="2">
        <v>12029</v>
      </c>
      <c r="N31" s="2"/>
      <c r="O31" s="2"/>
    </row>
    <row r="32" spans="1:15" ht="15">
      <c r="A32" s="8" t="s">
        <v>78</v>
      </c>
      <c r="B32" s="10" t="s">
        <v>79</v>
      </c>
      <c r="C32" s="1">
        <v>15.2</v>
      </c>
      <c r="D32" s="1">
        <v>12.7</v>
      </c>
      <c r="E32" s="1">
        <v>3.1</v>
      </c>
      <c r="F32" s="1">
        <v>13.9</v>
      </c>
      <c r="G32" s="1">
        <v>25.2</v>
      </c>
      <c r="H32" s="2">
        <v>106600</v>
      </c>
      <c r="I32" s="2">
        <v>79014</v>
      </c>
      <c r="J32" s="2">
        <v>16886</v>
      </c>
      <c r="K32" s="2">
        <v>23057</v>
      </c>
      <c r="L32" s="2"/>
      <c r="M32" s="2"/>
      <c r="N32" s="2"/>
      <c r="O32" s="2"/>
    </row>
    <row r="33" spans="1:15" ht="15">
      <c r="A33" s="8" t="s">
        <v>80</v>
      </c>
      <c r="B33" s="10" t="s">
        <v>81</v>
      </c>
      <c r="C33" s="1">
        <v>16.4</v>
      </c>
      <c r="D33" s="1">
        <v>20.5</v>
      </c>
      <c r="E33" s="1">
        <v>3.7</v>
      </c>
      <c r="F33" s="1">
        <v>12.6</v>
      </c>
      <c r="G33" s="1">
        <v>8</v>
      </c>
      <c r="H33" s="2">
        <v>10014</v>
      </c>
      <c r="I33" s="2">
        <v>2371</v>
      </c>
      <c r="J33" s="13" t="s">
        <v>82</v>
      </c>
      <c r="K33" s="2">
        <v>1057</v>
      </c>
      <c r="L33" s="2"/>
      <c r="M33" s="2">
        <v>1660</v>
      </c>
      <c r="N33" s="2"/>
      <c r="O33" s="2">
        <v>528</v>
      </c>
    </row>
    <row r="34" spans="1:15" ht="15">
      <c r="A34" s="8" t="s">
        <v>83</v>
      </c>
      <c r="B34" s="10" t="s">
        <v>84</v>
      </c>
      <c r="C34" s="1">
        <v>17.7</v>
      </c>
      <c r="D34" s="1">
        <v>18.3</v>
      </c>
      <c r="E34" s="1">
        <v>2.9</v>
      </c>
      <c r="F34" s="1">
        <v>11</v>
      </c>
      <c r="G34" s="1">
        <v>5.2</v>
      </c>
      <c r="H34" s="2">
        <v>9728</v>
      </c>
      <c r="I34" s="2">
        <v>3614</v>
      </c>
      <c r="J34" s="2">
        <v>2100</v>
      </c>
      <c r="K34" s="2">
        <v>3371</v>
      </c>
      <c r="L34" s="2"/>
      <c r="M34" s="2">
        <v>3614</v>
      </c>
      <c r="N34" s="2"/>
      <c r="O34" s="2">
        <v>2360</v>
      </c>
    </row>
    <row r="35" spans="1:15" ht="15">
      <c r="A35" s="8" t="s">
        <v>85</v>
      </c>
      <c r="B35" s="10" t="s">
        <v>86</v>
      </c>
      <c r="C35" s="1">
        <v>113.1</v>
      </c>
      <c r="D35" s="1">
        <v>70.6</v>
      </c>
      <c r="E35" s="1">
        <v>122.9</v>
      </c>
      <c r="F35" s="1">
        <v>158.8</v>
      </c>
      <c r="G35" s="1">
        <v>82.9</v>
      </c>
      <c r="H35" s="2">
        <v>261371</v>
      </c>
      <c r="I35" s="2">
        <v>68729</v>
      </c>
      <c r="J35" s="2">
        <v>29571</v>
      </c>
      <c r="K35" s="2">
        <v>106843</v>
      </c>
      <c r="L35" s="2"/>
      <c r="M35" s="2"/>
      <c r="N35" s="2"/>
      <c r="O35" s="2"/>
    </row>
    <row r="36" spans="1:15" ht="15">
      <c r="A36" s="8" t="s">
        <v>87</v>
      </c>
      <c r="B36" s="10" t="s">
        <v>88</v>
      </c>
      <c r="C36" s="1">
        <v>72.9</v>
      </c>
      <c r="D36" s="1">
        <v>27.5</v>
      </c>
      <c r="E36" s="1">
        <v>38.8</v>
      </c>
      <c r="F36" s="1">
        <v>85.3</v>
      </c>
      <c r="G36" s="1">
        <v>45.3</v>
      </c>
      <c r="H36" s="2">
        <v>1043600</v>
      </c>
      <c r="I36" s="2">
        <v>270500</v>
      </c>
      <c r="J36" s="2">
        <v>130500</v>
      </c>
      <c r="K36" s="2">
        <v>512657</v>
      </c>
      <c r="L36" s="2">
        <v>626160</v>
      </c>
      <c r="M36" s="2"/>
      <c r="N36" s="2"/>
      <c r="O36" s="2"/>
    </row>
    <row r="37" spans="1:15" ht="15">
      <c r="A37" s="8" t="s">
        <v>89</v>
      </c>
      <c r="B37" s="10" t="s">
        <v>90</v>
      </c>
      <c r="C37" s="1">
        <v>21.7</v>
      </c>
      <c r="D37" s="1">
        <v>14.6</v>
      </c>
      <c r="E37" s="1">
        <v>4.6</v>
      </c>
      <c r="F37" s="1">
        <v>25.5</v>
      </c>
      <c r="G37" s="1">
        <v>35.6</v>
      </c>
      <c r="H37" s="2">
        <v>41814</v>
      </c>
      <c r="I37" s="2">
        <v>12200</v>
      </c>
      <c r="J37" s="2">
        <v>3814</v>
      </c>
      <c r="K37" s="2">
        <v>18157</v>
      </c>
      <c r="L37" s="2"/>
      <c r="M37" s="2">
        <v>8540</v>
      </c>
      <c r="N37" s="2"/>
      <c r="O37" s="2"/>
    </row>
    <row r="38" spans="1:15" ht="15">
      <c r="A38" s="8" t="s">
        <v>91</v>
      </c>
      <c r="B38" s="10" t="s">
        <v>92</v>
      </c>
      <c r="C38" s="1">
        <v>42</v>
      </c>
      <c r="D38" s="1">
        <v>12.7</v>
      </c>
      <c r="E38" s="1">
        <v>22.3</v>
      </c>
      <c r="F38" s="1">
        <v>61.8</v>
      </c>
      <c r="G38" s="1">
        <v>32.7</v>
      </c>
      <c r="H38" s="2">
        <v>775800</v>
      </c>
      <c r="I38" s="2">
        <v>258186</v>
      </c>
      <c r="J38" s="2">
        <v>346457</v>
      </c>
      <c r="K38" s="2">
        <v>900043</v>
      </c>
      <c r="L38" s="2">
        <v>465480</v>
      </c>
      <c r="M38" s="2"/>
      <c r="N38" s="2"/>
      <c r="O38" s="2"/>
    </row>
    <row r="39" spans="1:15" ht="15">
      <c r="A39" s="8" t="s">
        <v>93</v>
      </c>
      <c r="B39" s="10" t="s">
        <v>94</v>
      </c>
      <c r="C39" s="1">
        <v>70.4</v>
      </c>
      <c r="D39" s="1">
        <v>26.6</v>
      </c>
      <c r="E39" s="1">
        <v>43</v>
      </c>
      <c r="F39" s="1">
        <v>73.9</v>
      </c>
      <c r="G39" s="1">
        <v>63.4</v>
      </c>
      <c r="H39" s="2">
        <v>163686</v>
      </c>
      <c r="I39" s="2">
        <v>89414</v>
      </c>
      <c r="J39" s="2">
        <v>67000</v>
      </c>
      <c r="K39" s="2">
        <v>170686</v>
      </c>
      <c r="L39" s="2">
        <v>98212</v>
      </c>
      <c r="M39" s="2"/>
      <c r="N39" s="2"/>
      <c r="O39" s="2"/>
    </row>
    <row r="40" spans="1:15" ht="15">
      <c r="A40" s="8" t="s">
        <v>95</v>
      </c>
      <c r="B40" s="10" t="s">
        <v>96</v>
      </c>
      <c r="C40" s="1">
        <v>84.6</v>
      </c>
      <c r="D40" s="1">
        <v>78.2</v>
      </c>
      <c r="E40" s="1">
        <v>82.1</v>
      </c>
      <c r="F40" s="1">
        <v>89.3</v>
      </c>
      <c r="G40" s="1">
        <v>73.7</v>
      </c>
      <c r="H40" s="2">
        <v>178900</v>
      </c>
      <c r="I40" s="2">
        <v>46371</v>
      </c>
      <c r="J40" s="2">
        <v>9343</v>
      </c>
      <c r="K40" s="2">
        <v>32057</v>
      </c>
      <c r="L40" s="2"/>
      <c r="M40" s="2"/>
      <c r="N40" s="2"/>
      <c r="O40" s="2"/>
    </row>
    <row r="41" spans="1:15" ht="15">
      <c r="A41" s="8" t="s">
        <v>97</v>
      </c>
      <c r="B41" s="10" t="s">
        <v>98</v>
      </c>
      <c r="C41" s="1">
        <v>40.7</v>
      </c>
      <c r="D41" s="1">
        <v>26.9</v>
      </c>
      <c r="E41" s="1">
        <v>38.4</v>
      </c>
      <c r="F41" s="1">
        <v>74</v>
      </c>
      <c r="G41" s="1">
        <v>20</v>
      </c>
      <c r="H41" s="2">
        <v>5353000</v>
      </c>
      <c r="I41" s="2">
        <v>1256386</v>
      </c>
      <c r="J41" s="2">
        <v>1016114</v>
      </c>
      <c r="K41" s="2">
        <v>4111600</v>
      </c>
      <c r="L41" s="2"/>
      <c r="M41" s="2"/>
      <c r="N41" s="2"/>
      <c r="O41" s="2"/>
    </row>
    <row r="42" spans="1:15" ht="15">
      <c r="A42" s="8" t="s">
        <v>99</v>
      </c>
      <c r="B42" s="10" t="s">
        <v>100</v>
      </c>
      <c r="C42" s="1">
        <v>45.3</v>
      </c>
      <c r="D42" s="1">
        <v>39.7</v>
      </c>
      <c r="E42" s="1">
        <v>36.4</v>
      </c>
      <c r="F42" s="1">
        <v>62.2</v>
      </c>
      <c r="G42" s="1">
        <v>33.6</v>
      </c>
      <c r="H42" s="2">
        <v>1128657</v>
      </c>
      <c r="I42" s="2">
        <v>321429</v>
      </c>
      <c r="J42" s="2">
        <v>171686</v>
      </c>
      <c r="K42" s="2">
        <v>224557</v>
      </c>
      <c r="L42" s="2"/>
      <c r="M42" s="2"/>
      <c r="N42" s="2"/>
      <c r="O42" s="2"/>
    </row>
    <row r="43" spans="1:15" ht="15">
      <c r="A43" s="8" t="s">
        <v>101</v>
      </c>
      <c r="B43" s="10" t="s">
        <v>102</v>
      </c>
      <c r="C43" s="1">
        <v>74.1</v>
      </c>
      <c r="D43" s="1">
        <v>48.5</v>
      </c>
      <c r="E43" s="1">
        <v>51.5</v>
      </c>
      <c r="F43" s="1">
        <v>74.5</v>
      </c>
      <c r="G43" s="1">
        <v>35.9</v>
      </c>
      <c r="H43" s="2">
        <v>2951729</v>
      </c>
      <c r="I43" s="2">
        <v>490286</v>
      </c>
      <c r="J43" s="2">
        <v>257271</v>
      </c>
      <c r="K43" s="2">
        <v>477529</v>
      </c>
      <c r="L43" s="2"/>
      <c r="M43" s="2"/>
      <c r="N43" s="2"/>
      <c r="O43" s="2">
        <v>238764</v>
      </c>
    </row>
    <row r="44" spans="1:15" ht="15">
      <c r="A44" s="8" t="s">
        <v>103</v>
      </c>
      <c r="B44" s="10" t="s">
        <v>104</v>
      </c>
      <c r="C44" s="1">
        <v>81.8</v>
      </c>
      <c r="D44" s="1">
        <v>59.3</v>
      </c>
      <c r="E44" s="1">
        <v>74.4</v>
      </c>
      <c r="F44" s="1">
        <v>98.7</v>
      </c>
      <c r="G44" s="1">
        <v>51.5</v>
      </c>
      <c r="H44" s="2">
        <v>914086</v>
      </c>
      <c r="I44" s="2">
        <v>191629</v>
      </c>
      <c r="J44" s="2">
        <v>132286</v>
      </c>
      <c r="K44" s="2">
        <v>297357</v>
      </c>
      <c r="L44" s="2"/>
      <c r="M44" s="2"/>
      <c r="N44" s="2"/>
      <c r="O44" s="2"/>
    </row>
    <row r="45" spans="1:15" ht="15">
      <c r="A45" s="8" t="s">
        <v>105</v>
      </c>
      <c r="B45" s="10" t="s">
        <v>106</v>
      </c>
      <c r="C45" s="1">
        <v>48.8</v>
      </c>
      <c r="D45" s="1">
        <v>34.7</v>
      </c>
      <c r="E45" s="1">
        <v>38.7</v>
      </c>
      <c r="F45" s="1">
        <v>62.1</v>
      </c>
      <c r="G45" s="1">
        <v>33.5</v>
      </c>
      <c r="H45" s="2">
        <v>2821128</v>
      </c>
      <c r="I45" s="2">
        <v>507529</v>
      </c>
      <c r="J45" s="2">
        <v>276171</v>
      </c>
      <c r="K45" s="2">
        <v>999529</v>
      </c>
      <c r="L45" s="2"/>
      <c r="M45" s="2"/>
      <c r="N45" s="2"/>
      <c r="O45" s="2"/>
    </row>
    <row r="46" spans="1:15" ht="15">
      <c r="A46" s="8" t="s">
        <v>107</v>
      </c>
      <c r="B46" s="10" t="s">
        <v>108</v>
      </c>
      <c r="C46" s="1">
        <v>114</v>
      </c>
      <c r="D46" s="1">
        <v>146.1</v>
      </c>
      <c r="E46" s="1">
        <v>176.1</v>
      </c>
      <c r="F46" s="1">
        <v>243.8</v>
      </c>
      <c r="G46" s="1">
        <v>199.3</v>
      </c>
      <c r="H46" s="2">
        <v>230871</v>
      </c>
      <c r="I46" s="2">
        <v>34214</v>
      </c>
      <c r="J46" s="2">
        <v>14057</v>
      </c>
      <c r="K46" s="2">
        <v>14843</v>
      </c>
      <c r="L46" s="2"/>
      <c r="M46" s="2"/>
      <c r="N46" s="2"/>
      <c r="O46" s="2"/>
    </row>
    <row r="47" spans="1:15" ht="15">
      <c r="A47" s="8" t="s">
        <v>109</v>
      </c>
      <c r="B47" s="10" t="s">
        <v>110</v>
      </c>
      <c r="C47" s="1">
        <v>98.4</v>
      </c>
      <c r="D47" s="1">
        <v>75.4</v>
      </c>
      <c r="E47" s="1">
        <v>107.6</v>
      </c>
      <c r="F47" s="1">
        <v>173.9</v>
      </c>
      <c r="G47" s="1">
        <v>35.5</v>
      </c>
      <c r="H47" s="2">
        <v>2888143</v>
      </c>
      <c r="I47" s="2">
        <v>471800</v>
      </c>
      <c r="J47" s="2">
        <v>348071</v>
      </c>
      <c r="K47" s="2">
        <v>600957</v>
      </c>
      <c r="L47" s="2"/>
      <c r="M47" s="2"/>
      <c r="N47" s="2"/>
      <c r="O47" s="2">
        <v>360574</v>
      </c>
    </row>
    <row r="48" spans="1:15" ht="15">
      <c r="A48" s="8" t="s">
        <v>111</v>
      </c>
      <c r="B48" s="10" t="s">
        <v>112</v>
      </c>
      <c r="C48" s="1">
        <v>113.8</v>
      </c>
      <c r="D48" s="1">
        <v>108.1</v>
      </c>
      <c r="E48" s="1">
        <v>141.7</v>
      </c>
      <c r="F48" s="1">
        <v>168.6</v>
      </c>
      <c r="G48" s="1">
        <v>87</v>
      </c>
      <c r="H48" s="2">
        <v>74957</v>
      </c>
      <c r="I48" s="2">
        <v>19371</v>
      </c>
      <c r="J48" s="2">
        <v>6000</v>
      </c>
      <c r="K48" s="2">
        <v>26486</v>
      </c>
      <c r="L48" s="2"/>
      <c r="M48" s="2"/>
      <c r="N48" s="2"/>
      <c r="O48" s="2"/>
    </row>
    <row r="49" spans="1:15" ht="15">
      <c r="A49" s="8" t="s">
        <v>113</v>
      </c>
      <c r="B49" s="10" t="s">
        <v>114</v>
      </c>
      <c r="C49" s="1">
        <v>76.7</v>
      </c>
      <c r="D49" s="1">
        <v>55.1</v>
      </c>
      <c r="E49" s="1">
        <v>36.5</v>
      </c>
      <c r="F49" s="1">
        <v>95.7</v>
      </c>
      <c r="G49" s="1">
        <v>96.5</v>
      </c>
      <c r="H49" s="2">
        <v>351057</v>
      </c>
      <c r="I49" s="2">
        <v>106471</v>
      </c>
      <c r="J49" s="2">
        <v>66386</v>
      </c>
      <c r="K49" s="2">
        <v>190886</v>
      </c>
      <c r="L49" s="2"/>
      <c r="M49" s="2">
        <v>53236</v>
      </c>
      <c r="N49" s="2"/>
      <c r="O49" s="2"/>
    </row>
    <row r="50" spans="1:15" ht="15">
      <c r="A50" s="8" t="s">
        <v>115</v>
      </c>
      <c r="B50" s="10" t="s">
        <v>116</v>
      </c>
      <c r="C50" s="1">
        <v>61</v>
      </c>
      <c r="D50" s="1">
        <v>64.2</v>
      </c>
      <c r="E50" s="1">
        <v>45.8</v>
      </c>
      <c r="F50" s="1">
        <v>89.9</v>
      </c>
      <c r="G50" s="1">
        <v>46</v>
      </c>
      <c r="H50" s="2">
        <v>51943</v>
      </c>
      <c r="I50" s="2">
        <v>14614</v>
      </c>
      <c r="J50" s="2">
        <v>5071</v>
      </c>
      <c r="K50" s="2">
        <v>22586</v>
      </c>
      <c r="L50" s="2"/>
      <c r="M50" s="2"/>
      <c r="N50" s="2"/>
      <c r="O50" s="2"/>
    </row>
    <row r="51" spans="1:15" ht="15">
      <c r="A51" s="8" t="s">
        <v>117</v>
      </c>
      <c r="B51" s="10" t="s">
        <v>118</v>
      </c>
      <c r="C51" s="1">
        <v>47.4</v>
      </c>
      <c r="D51" s="1">
        <v>53.3</v>
      </c>
      <c r="E51" s="1">
        <v>21.1</v>
      </c>
      <c r="F51" s="1">
        <v>95</v>
      </c>
      <c r="G51" s="1">
        <v>74.4</v>
      </c>
      <c r="H51" s="2">
        <v>4379943</v>
      </c>
      <c r="I51" s="2">
        <v>1160014</v>
      </c>
      <c r="J51" s="2">
        <v>926057</v>
      </c>
      <c r="K51" s="2">
        <v>982871</v>
      </c>
      <c r="L51" s="2"/>
      <c r="M51" s="2">
        <v>580007</v>
      </c>
      <c r="N51" s="2"/>
      <c r="O51" s="2"/>
    </row>
    <row r="52" spans="1:15" ht="15">
      <c r="A52" s="8" t="s">
        <v>119</v>
      </c>
      <c r="B52" s="10" t="s">
        <v>120</v>
      </c>
      <c r="C52" s="1">
        <v>45.6</v>
      </c>
      <c r="D52" s="1">
        <v>55.2</v>
      </c>
      <c r="E52" s="1">
        <v>25.6</v>
      </c>
      <c r="F52" s="1">
        <v>62.7</v>
      </c>
      <c r="G52" s="1">
        <v>62.6</v>
      </c>
      <c r="H52" s="2">
        <v>401957</v>
      </c>
      <c r="I52" s="2">
        <v>144143</v>
      </c>
      <c r="J52" s="2">
        <v>115129</v>
      </c>
      <c r="K52" s="2">
        <v>114514</v>
      </c>
      <c r="L52" s="2"/>
      <c r="M52" s="2"/>
      <c r="N52" s="2"/>
      <c r="O52" s="2"/>
    </row>
    <row r="53" spans="1:15" ht="15">
      <c r="A53" s="8" t="s">
        <v>121</v>
      </c>
      <c r="B53" s="10" t="s">
        <v>122</v>
      </c>
      <c r="C53" s="1">
        <v>43.8</v>
      </c>
      <c r="D53" s="1">
        <v>44.2</v>
      </c>
      <c r="E53" s="1">
        <v>16.5</v>
      </c>
      <c r="F53" s="1">
        <v>55.4</v>
      </c>
      <c r="G53" s="1">
        <v>53.3</v>
      </c>
      <c r="H53" s="2">
        <v>682971</v>
      </c>
      <c r="I53" s="2">
        <v>208114</v>
      </c>
      <c r="J53" s="2">
        <v>120442</v>
      </c>
      <c r="K53" s="2">
        <v>231329</v>
      </c>
      <c r="L53" s="2"/>
      <c r="M53" s="2">
        <v>124868</v>
      </c>
      <c r="N53" s="2"/>
      <c r="O53" s="2"/>
    </row>
    <row r="54" spans="1:15" ht="15">
      <c r="A54" s="8" t="s">
        <v>123</v>
      </c>
      <c r="B54" s="10" t="s">
        <v>124</v>
      </c>
      <c r="C54" s="1">
        <v>23.4</v>
      </c>
      <c r="D54" s="1">
        <v>31.1</v>
      </c>
      <c r="E54" s="1">
        <v>17.6</v>
      </c>
      <c r="F54" s="1">
        <v>31.9</v>
      </c>
      <c r="G54" s="1">
        <v>4</v>
      </c>
      <c r="H54" s="2">
        <v>20686</v>
      </c>
      <c r="I54" s="2">
        <v>7371</v>
      </c>
      <c r="J54" s="2">
        <v>857</v>
      </c>
      <c r="K54" s="2">
        <v>3571</v>
      </c>
      <c r="L54" s="2"/>
      <c r="M54" s="2"/>
      <c r="N54" s="2"/>
      <c r="O54" s="2">
        <v>3571</v>
      </c>
    </row>
    <row r="55" spans="1:15" ht="15">
      <c r="A55" s="8" t="s">
        <v>125</v>
      </c>
      <c r="B55" s="10" t="s">
        <v>126</v>
      </c>
      <c r="C55" s="1">
        <v>20.1</v>
      </c>
      <c r="D55" s="1">
        <v>23.5</v>
      </c>
      <c r="E55" s="1">
        <v>10.2</v>
      </c>
      <c r="F55" s="1">
        <v>29.4</v>
      </c>
      <c r="G55" s="1">
        <v>23.4</v>
      </c>
      <c r="H55" s="2">
        <v>1258214</v>
      </c>
      <c r="I55" s="2">
        <v>437471</v>
      </c>
      <c r="J55" s="2">
        <v>163500</v>
      </c>
      <c r="K55" s="2">
        <v>174014</v>
      </c>
      <c r="L55" s="2"/>
      <c r="M55" s="2"/>
      <c r="N55" s="2"/>
      <c r="O55" s="2">
        <v>883</v>
      </c>
    </row>
    <row r="56" spans="1:15" ht="15">
      <c r="A56" s="8" t="s">
        <v>127</v>
      </c>
      <c r="B56" s="10" t="s">
        <v>128</v>
      </c>
      <c r="C56" s="1">
        <v>16.6</v>
      </c>
      <c r="D56" s="1">
        <v>24.7</v>
      </c>
      <c r="E56" s="1">
        <v>18.2</v>
      </c>
      <c r="F56" s="1">
        <v>24.6</v>
      </c>
      <c r="G56" s="1">
        <v>5.6</v>
      </c>
      <c r="H56" s="2">
        <v>14071</v>
      </c>
      <c r="I56" s="2">
        <v>11900</v>
      </c>
      <c r="J56" s="2">
        <v>2200</v>
      </c>
      <c r="K56" s="2">
        <v>1471</v>
      </c>
      <c r="L56" s="2"/>
      <c r="M56" s="2"/>
      <c r="N56" s="2"/>
      <c r="O56" s="2"/>
    </row>
    <row r="57" spans="1:15" ht="15">
      <c r="A57" s="8" t="s">
        <v>129</v>
      </c>
      <c r="B57" s="10" t="s">
        <v>130</v>
      </c>
      <c r="C57" s="1">
        <v>20</v>
      </c>
      <c r="D57" s="1">
        <v>25.6</v>
      </c>
      <c r="E57" s="1">
        <v>18.1</v>
      </c>
      <c r="F57" s="1">
        <v>36.6</v>
      </c>
      <c r="G57" s="1">
        <v>7.4</v>
      </c>
      <c r="H57" s="2">
        <v>1211214</v>
      </c>
      <c r="I57" s="2">
        <v>269143</v>
      </c>
      <c r="J57" s="2">
        <v>61771</v>
      </c>
      <c r="K57" s="2">
        <v>777229</v>
      </c>
      <c r="L57" s="2"/>
      <c r="M57" s="2"/>
      <c r="N57" s="2"/>
      <c r="O57" s="2">
        <v>466337</v>
      </c>
    </row>
    <row r="58" spans="1:15" ht="15">
      <c r="A58" s="8" t="s">
        <v>131</v>
      </c>
      <c r="B58" s="10" t="s">
        <v>132</v>
      </c>
      <c r="C58" s="1">
        <v>57.3</v>
      </c>
      <c r="D58" s="1">
        <v>59.2</v>
      </c>
      <c r="E58" s="1">
        <v>65.9</v>
      </c>
      <c r="F58" s="1">
        <v>63.1</v>
      </c>
      <c r="G58" s="1">
        <v>49.2</v>
      </c>
      <c r="H58" s="2">
        <v>125200</v>
      </c>
      <c r="I58" s="2">
        <v>24171</v>
      </c>
      <c r="J58" s="2">
        <v>14457</v>
      </c>
      <c r="K58" s="2">
        <v>9100</v>
      </c>
      <c r="L58" s="2"/>
      <c r="M58" s="2"/>
      <c r="N58" s="2"/>
      <c r="O58" s="2"/>
    </row>
    <row r="59" spans="1:15" ht="15">
      <c r="A59" s="8" t="s">
        <v>133</v>
      </c>
      <c r="B59" s="10" t="s">
        <v>134</v>
      </c>
      <c r="C59" s="1">
        <v>27.6</v>
      </c>
      <c r="D59" s="1">
        <v>17.1</v>
      </c>
      <c r="E59" s="1">
        <v>17.1</v>
      </c>
      <c r="F59" s="1">
        <v>42</v>
      </c>
      <c r="G59" s="1">
        <v>30.4</v>
      </c>
      <c r="H59" s="2">
        <v>14629</v>
      </c>
      <c r="I59" s="2">
        <v>4957</v>
      </c>
      <c r="J59" s="2">
        <v>1142</v>
      </c>
      <c r="K59" s="2">
        <v>4086</v>
      </c>
      <c r="L59" s="2"/>
      <c r="M59" s="2"/>
      <c r="N59" s="2"/>
      <c r="O59" s="2"/>
    </row>
    <row r="60" spans="1:15" ht="15">
      <c r="A60" s="8" t="s">
        <v>135</v>
      </c>
      <c r="B60" s="10" t="s">
        <v>136</v>
      </c>
      <c r="C60" s="1">
        <v>58.3</v>
      </c>
      <c r="D60" s="1">
        <v>34.3</v>
      </c>
      <c r="E60" s="1">
        <v>39.2</v>
      </c>
      <c r="F60" s="1">
        <v>100.3</v>
      </c>
      <c r="G60" s="1">
        <v>45.6</v>
      </c>
      <c r="H60" s="2">
        <v>81600</v>
      </c>
      <c r="I60" s="2">
        <v>13971</v>
      </c>
      <c r="J60" s="2">
        <v>15086</v>
      </c>
      <c r="K60" s="2">
        <v>22443</v>
      </c>
      <c r="L60" s="2"/>
      <c r="M60" s="2"/>
      <c r="N60" s="2"/>
      <c r="O60" s="2"/>
    </row>
    <row r="61" spans="1:15" ht="15">
      <c r="A61" s="8" t="s">
        <v>137</v>
      </c>
      <c r="B61" s="10" t="s">
        <v>138</v>
      </c>
      <c r="C61" s="1">
        <v>46</v>
      </c>
      <c r="D61" s="1">
        <v>19.8</v>
      </c>
      <c r="E61" s="1">
        <v>26.2</v>
      </c>
      <c r="F61" s="11" t="s">
        <v>25</v>
      </c>
      <c r="G61" s="1">
        <v>38.1</v>
      </c>
      <c r="H61" s="2">
        <v>9643</v>
      </c>
      <c r="I61" s="2">
        <v>1529</v>
      </c>
      <c r="J61" s="2">
        <v>429</v>
      </c>
      <c r="K61" s="2">
        <v>1571</v>
      </c>
      <c r="L61" s="2">
        <v>4822</v>
      </c>
      <c r="M61" s="2"/>
      <c r="N61" s="2"/>
      <c r="O61" s="2"/>
    </row>
    <row r="62" spans="1:15" ht="15">
      <c r="A62" s="8" t="s">
        <v>139</v>
      </c>
      <c r="B62" s="10" t="s">
        <v>140</v>
      </c>
      <c r="C62" s="1">
        <v>48.3</v>
      </c>
      <c r="D62" s="1">
        <v>40.3</v>
      </c>
      <c r="E62" s="1">
        <v>16.9</v>
      </c>
      <c r="F62" s="1">
        <v>56.7</v>
      </c>
      <c r="G62" s="1">
        <v>39</v>
      </c>
      <c r="H62" s="2">
        <v>178686</v>
      </c>
      <c r="I62" s="2">
        <v>109300</v>
      </c>
      <c r="J62" s="2">
        <v>23157</v>
      </c>
      <c r="K62" s="2">
        <v>103900</v>
      </c>
      <c r="L62" s="2"/>
      <c r="M62" s="2">
        <v>76510</v>
      </c>
      <c r="N62" s="2"/>
      <c r="O62" s="2"/>
    </row>
    <row r="63" spans="1:15" ht="15">
      <c r="A63" s="8" t="s">
        <v>141</v>
      </c>
      <c r="B63" s="10" t="s">
        <v>142</v>
      </c>
      <c r="C63" s="1">
        <v>66.7</v>
      </c>
      <c r="D63" s="1">
        <v>65.1</v>
      </c>
      <c r="E63" s="1">
        <v>50.2</v>
      </c>
      <c r="F63" s="1">
        <v>66.2</v>
      </c>
      <c r="G63" s="1">
        <v>44.7</v>
      </c>
      <c r="H63" s="2">
        <v>98100</v>
      </c>
      <c r="I63" s="2">
        <v>39043</v>
      </c>
      <c r="J63" s="2">
        <v>12328</v>
      </c>
      <c r="K63" s="2">
        <v>16743</v>
      </c>
      <c r="L63" s="2"/>
      <c r="M63" s="2"/>
      <c r="N63" s="2"/>
      <c r="O63" s="2"/>
    </row>
    <row r="64" spans="1:15" ht="15">
      <c r="A64" s="8" t="s">
        <v>143</v>
      </c>
      <c r="B64" s="10" t="s">
        <v>144</v>
      </c>
      <c r="C64" s="1">
        <v>31.1</v>
      </c>
      <c r="D64" s="1">
        <v>11.6</v>
      </c>
      <c r="E64" s="1">
        <v>6.9</v>
      </c>
      <c r="F64" s="1">
        <v>21.5</v>
      </c>
      <c r="G64" s="1">
        <v>29.6</v>
      </c>
      <c r="H64" s="2">
        <v>21343</v>
      </c>
      <c r="I64" s="2">
        <v>1042</v>
      </c>
      <c r="J64" s="2">
        <v>2729</v>
      </c>
      <c r="K64" s="2">
        <v>12100</v>
      </c>
      <c r="L64" s="2">
        <v>12806</v>
      </c>
      <c r="M64" s="2">
        <v>729</v>
      </c>
      <c r="N64" s="2"/>
      <c r="O64" s="2"/>
    </row>
    <row r="65" spans="1:15" ht="15">
      <c r="A65" s="8" t="s">
        <v>145</v>
      </c>
      <c r="B65" s="10" t="s">
        <v>146</v>
      </c>
      <c r="C65" s="1">
        <v>49.4</v>
      </c>
      <c r="D65" s="1">
        <v>54.7</v>
      </c>
      <c r="E65" s="1">
        <v>14.4</v>
      </c>
      <c r="F65" s="1">
        <v>69.3</v>
      </c>
      <c r="G65" s="1">
        <v>24.2</v>
      </c>
      <c r="H65" s="2">
        <v>65343</v>
      </c>
      <c r="I65" s="2">
        <v>30271</v>
      </c>
      <c r="J65" s="2">
        <v>6743</v>
      </c>
      <c r="K65" s="2">
        <v>19443</v>
      </c>
      <c r="L65" s="2"/>
      <c r="M65" s="2">
        <v>21190</v>
      </c>
      <c r="N65" s="2"/>
      <c r="O65" s="2">
        <v>9722</v>
      </c>
    </row>
    <row r="66" spans="1:15" ht="15">
      <c r="A66" s="8" t="s">
        <v>147</v>
      </c>
      <c r="B66" s="10" t="s">
        <v>148</v>
      </c>
      <c r="C66" s="1">
        <v>30</v>
      </c>
      <c r="D66" s="1">
        <v>36.8</v>
      </c>
      <c r="E66" s="1">
        <v>19.2</v>
      </c>
      <c r="F66" s="1">
        <v>36.7</v>
      </c>
      <c r="G66" s="1">
        <v>40.2</v>
      </c>
      <c r="H66" s="2">
        <v>106071</v>
      </c>
      <c r="I66" s="2">
        <v>50200</v>
      </c>
      <c r="J66" s="2">
        <v>20886</v>
      </c>
      <c r="K66" s="2">
        <v>46429</v>
      </c>
      <c r="L66" s="2"/>
      <c r="M66" s="2"/>
      <c r="N66" s="2"/>
      <c r="O66" s="2"/>
    </row>
    <row r="67" spans="1:15" ht="15">
      <c r="A67" s="8" t="s">
        <v>149</v>
      </c>
      <c r="B67" s="10" t="s">
        <v>150</v>
      </c>
      <c r="C67" s="1">
        <v>28</v>
      </c>
      <c r="D67" s="1">
        <v>23.3</v>
      </c>
      <c r="E67" s="1">
        <v>13</v>
      </c>
      <c r="F67" s="1">
        <v>32.3</v>
      </c>
      <c r="G67" s="1">
        <v>38</v>
      </c>
      <c r="H67" s="2">
        <v>177714</v>
      </c>
      <c r="I67" s="2">
        <v>74071</v>
      </c>
      <c r="J67" s="2">
        <v>37757</v>
      </c>
      <c r="K67" s="2">
        <v>85786</v>
      </c>
      <c r="L67" s="2"/>
      <c r="M67" s="2">
        <v>37036</v>
      </c>
      <c r="N67" s="2"/>
      <c r="O67" s="2"/>
    </row>
    <row r="68" spans="1:15" ht="15">
      <c r="A68" s="8" t="s">
        <v>151</v>
      </c>
      <c r="B68" s="10" t="s">
        <v>152</v>
      </c>
      <c r="C68" s="1">
        <v>29.8</v>
      </c>
      <c r="D68" s="1">
        <v>22.2</v>
      </c>
      <c r="E68" s="1">
        <v>10.1</v>
      </c>
      <c r="F68" s="1">
        <v>47.1</v>
      </c>
      <c r="G68" s="1">
        <v>51.6</v>
      </c>
      <c r="H68" s="2">
        <v>113843</v>
      </c>
      <c r="I68" s="2">
        <v>31929</v>
      </c>
      <c r="J68" s="2">
        <v>13457</v>
      </c>
      <c r="K68" s="2">
        <v>38200</v>
      </c>
      <c r="L68" s="2"/>
      <c r="M68" s="2">
        <v>19157</v>
      </c>
      <c r="N68" s="2"/>
      <c r="O68" s="2"/>
    </row>
    <row r="69" spans="1:15" ht="15">
      <c r="A69" s="8" t="s">
        <v>153</v>
      </c>
      <c r="B69" s="10" t="s">
        <v>154</v>
      </c>
      <c r="C69" s="1">
        <v>30.6</v>
      </c>
      <c r="D69" s="1">
        <v>66.3</v>
      </c>
      <c r="E69" s="1">
        <v>3.9</v>
      </c>
      <c r="F69" s="1">
        <v>25.1</v>
      </c>
      <c r="G69" s="1">
        <v>25.7</v>
      </c>
      <c r="H69" s="2">
        <v>65443</v>
      </c>
      <c r="I69" s="2">
        <v>36043</v>
      </c>
      <c r="J69" s="2">
        <v>19300</v>
      </c>
      <c r="K69" s="2">
        <v>15914</v>
      </c>
      <c r="L69" s="12" t="s">
        <v>155</v>
      </c>
      <c r="M69" s="2">
        <v>36043</v>
      </c>
      <c r="N69" s="2"/>
      <c r="O69" s="2"/>
    </row>
    <row r="70" spans="1:15" ht="15">
      <c r="A70" s="8" t="s">
        <v>156</v>
      </c>
      <c r="B70" s="14" t="s">
        <v>157</v>
      </c>
      <c r="C70" s="1">
        <v>31</v>
      </c>
      <c r="D70" s="1">
        <v>20.5</v>
      </c>
      <c r="E70" s="1">
        <v>9.1</v>
      </c>
      <c r="F70" s="1">
        <v>24.3</v>
      </c>
      <c r="G70" s="1">
        <v>31.5</v>
      </c>
      <c r="H70" s="2">
        <v>1006714</v>
      </c>
      <c r="I70" s="2">
        <v>506957</v>
      </c>
      <c r="J70" s="2">
        <v>144814</v>
      </c>
      <c r="K70" s="2">
        <v>164514</v>
      </c>
      <c r="L70" s="2"/>
      <c r="M70" s="2">
        <v>354870</v>
      </c>
      <c r="N70" s="2"/>
      <c r="O70" s="2"/>
    </row>
    <row r="71" spans="1:15" ht="15">
      <c r="A71" s="8" t="s">
        <v>158</v>
      </c>
      <c r="B71" s="14" t="s">
        <v>159</v>
      </c>
      <c r="C71" s="1">
        <v>38.8</v>
      </c>
      <c r="D71" s="1">
        <v>78.5</v>
      </c>
      <c r="E71" s="1">
        <v>21.5</v>
      </c>
      <c r="F71" s="1">
        <v>15.7</v>
      </c>
      <c r="G71" s="1">
        <v>45.2</v>
      </c>
      <c r="H71" s="2">
        <v>55143</v>
      </c>
      <c r="I71" s="2">
        <v>24614</v>
      </c>
      <c r="J71" s="2">
        <v>6757</v>
      </c>
      <c r="K71" s="2">
        <v>2014</v>
      </c>
      <c r="L71" s="2"/>
      <c r="M71" s="2"/>
      <c r="N71" s="2">
        <v>3378</v>
      </c>
      <c r="O71" s="2"/>
    </row>
    <row r="72" spans="1:15" ht="15">
      <c r="A72" s="8" t="s">
        <v>160</v>
      </c>
      <c r="B72" s="14" t="s">
        <v>161</v>
      </c>
      <c r="C72" s="1">
        <v>31.2</v>
      </c>
      <c r="D72" s="1">
        <v>53.3</v>
      </c>
      <c r="E72" s="1">
        <v>16.4</v>
      </c>
      <c r="F72" s="1">
        <v>47.9</v>
      </c>
      <c r="G72" s="1">
        <v>18.9</v>
      </c>
      <c r="H72" s="2">
        <v>16643</v>
      </c>
      <c r="I72" s="2">
        <v>11685</v>
      </c>
      <c r="J72" s="2">
        <v>957</v>
      </c>
      <c r="K72" s="2">
        <v>2000</v>
      </c>
      <c r="L72" s="2"/>
      <c r="M72" s="2"/>
      <c r="N72" s="2"/>
      <c r="O72" s="2"/>
    </row>
    <row r="73" spans="1:15" ht="15">
      <c r="A73" s="8" t="s">
        <v>162</v>
      </c>
      <c r="B73" s="14" t="s">
        <v>163</v>
      </c>
      <c r="C73" s="1">
        <v>25.7</v>
      </c>
      <c r="D73" s="1">
        <v>22</v>
      </c>
      <c r="E73" s="1">
        <v>6.1</v>
      </c>
      <c r="F73" s="1">
        <v>26</v>
      </c>
      <c r="G73" s="1">
        <v>23.8</v>
      </c>
      <c r="H73" s="2">
        <v>49517</v>
      </c>
      <c r="I73" s="2">
        <v>26114</v>
      </c>
      <c r="J73" s="2">
        <v>12571</v>
      </c>
      <c r="K73" s="2">
        <v>27671</v>
      </c>
      <c r="L73" s="2"/>
      <c r="M73" s="2">
        <v>18280</v>
      </c>
      <c r="N73" s="2"/>
      <c r="O73" s="2"/>
    </row>
    <row r="74" spans="1:15" ht="15">
      <c r="A74" s="8" t="s">
        <v>164</v>
      </c>
      <c r="B74" s="14" t="s">
        <v>165</v>
      </c>
      <c r="C74" s="1">
        <v>64.8</v>
      </c>
      <c r="D74" s="1">
        <v>27</v>
      </c>
      <c r="E74" s="1">
        <v>54.7</v>
      </c>
      <c r="F74" s="1">
        <v>90</v>
      </c>
      <c r="G74" s="1">
        <v>38.7</v>
      </c>
      <c r="H74" s="2">
        <v>491314</v>
      </c>
      <c r="I74" s="2">
        <v>189985</v>
      </c>
      <c r="J74" s="2">
        <v>110486</v>
      </c>
      <c r="K74" s="2">
        <v>436843</v>
      </c>
      <c r="L74" s="2">
        <v>245657</v>
      </c>
      <c r="M74" s="2"/>
      <c r="N74" s="2"/>
      <c r="O74" s="2"/>
    </row>
    <row r="75" spans="1:15" ht="15">
      <c r="A75" s="8" t="s">
        <v>166</v>
      </c>
      <c r="B75" s="14" t="s">
        <v>167</v>
      </c>
      <c r="C75" s="1">
        <v>28.1</v>
      </c>
      <c r="D75" s="1">
        <v>14.3</v>
      </c>
      <c r="E75" s="1">
        <v>19.5</v>
      </c>
      <c r="F75" s="1">
        <v>30.8</v>
      </c>
      <c r="G75" s="1">
        <v>31</v>
      </c>
      <c r="H75" s="2">
        <v>62328</v>
      </c>
      <c r="I75" s="2">
        <v>7971</v>
      </c>
      <c r="J75" s="2">
        <v>5086</v>
      </c>
      <c r="K75" s="2">
        <v>8143</v>
      </c>
      <c r="L75" s="2"/>
      <c r="M75" s="2"/>
      <c r="N75" s="2"/>
      <c r="O75" s="2"/>
    </row>
    <row r="76" spans="1:15" ht="15">
      <c r="A76" s="8" t="s">
        <v>168</v>
      </c>
      <c r="B76" s="14" t="s">
        <v>169</v>
      </c>
      <c r="C76" s="1">
        <v>65.1</v>
      </c>
      <c r="D76" s="1">
        <v>27.4</v>
      </c>
      <c r="E76" s="1">
        <v>44.9</v>
      </c>
      <c r="F76" s="1">
        <v>97.1</v>
      </c>
      <c r="G76" s="1">
        <v>75</v>
      </c>
      <c r="H76" s="2">
        <v>1016000</v>
      </c>
      <c r="I76" s="2">
        <v>405129</v>
      </c>
      <c r="J76" s="2">
        <v>188243</v>
      </c>
      <c r="K76" s="2">
        <v>436271</v>
      </c>
      <c r="L76" s="2">
        <v>508000</v>
      </c>
      <c r="M76" s="2"/>
      <c r="N76" s="2"/>
      <c r="O76" s="2"/>
    </row>
    <row r="77" spans="1:15" ht="15">
      <c r="A77" s="8" t="s">
        <v>170</v>
      </c>
      <c r="B77" s="14" t="s">
        <v>171</v>
      </c>
      <c r="C77" s="1">
        <v>84.5</v>
      </c>
      <c r="D77" s="1">
        <v>56.8</v>
      </c>
      <c r="E77" s="1">
        <v>59.3</v>
      </c>
      <c r="F77" s="1">
        <v>81.6</v>
      </c>
      <c r="G77" s="1">
        <v>81</v>
      </c>
      <c r="H77" s="2">
        <v>413443</v>
      </c>
      <c r="I77" s="2">
        <v>170643</v>
      </c>
      <c r="J77" s="2">
        <v>54571</v>
      </c>
      <c r="K77" s="2">
        <v>53186</v>
      </c>
      <c r="L77" s="2"/>
      <c r="M77" s="2"/>
      <c r="N77" s="2"/>
      <c r="O77" s="2"/>
    </row>
    <row r="78" spans="1:15" ht="15">
      <c r="A78" s="8" t="s">
        <v>172</v>
      </c>
      <c r="B78" s="14" t="s">
        <v>173</v>
      </c>
      <c r="C78" s="1">
        <v>92.5</v>
      </c>
      <c r="D78" s="1">
        <v>68.4</v>
      </c>
      <c r="E78" s="1">
        <v>60.9</v>
      </c>
      <c r="F78" s="1">
        <v>112.4</v>
      </c>
      <c r="G78" s="1">
        <v>52.4</v>
      </c>
      <c r="H78" s="2">
        <v>4803414</v>
      </c>
      <c r="I78" s="2">
        <v>1208386</v>
      </c>
      <c r="J78" s="2">
        <v>533229</v>
      </c>
      <c r="K78" s="2">
        <v>558443</v>
      </c>
      <c r="L78" s="2"/>
      <c r="M78" s="2"/>
      <c r="N78" s="2"/>
      <c r="O78" s="2"/>
    </row>
    <row r="79" spans="1:15" ht="15">
      <c r="A79" s="8" t="s">
        <v>174</v>
      </c>
      <c r="B79" s="14" t="s">
        <v>175</v>
      </c>
      <c r="C79" s="1">
        <v>26</v>
      </c>
      <c r="D79" s="1">
        <v>10.3</v>
      </c>
      <c r="E79" s="1">
        <v>16.1</v>
      </c>
      <c r="F79" s="1">
        <v>25.6</v>
      </c>
      <c r="G79" s="1">
        <v>30.2</v>
      </c>
      <c r="H79" s="2">
        <v>3002686</v>
      </c>
      <c r="I79" s="2">
        <v>620871</v>
      </c>
      <c r="J79" s="2">
        <v>573629</v>
      </c>
      <c r="K79" s="2">
        <v>885729</v>
      </c>
      <c r="L79" s="2">
        <v>1801612</v>
      </c>
      <c r="M79" s="2"/>
      <c r="N79" s="2"/>
      <c r="O79" s="2"/>
    </row>
    <row r="80" spans="1:15" ht="15">
      <c r="A80" s="8" t="s">
        <v>176</v>
      </c>
      <c r="B80" s="14" t="s">
        <v>177</v>
      </c>
      <c r="C80" s="1">
        <v>89.7</v>
      </c>
      <c r="D80" s="1">
        <v>72.2</v>
      </c>
      <c r="E80" s="1">
        <v>94.4</v>
      </c>
      <c r="F80" s="1">
        <v>128.4</v>
      </c>
      <c r="G80" s="1">
        <v>59.7</v>
      </c>
      <c r="H80" s="2">
        <v>1296071</v>
      </c>
      <c r="I80" s="2">
        <v>232343</v>
      </c>
      <c r="J80" s="2">
        <v>171500</v>
      </c>
      <c r="K80" s="2">
        <v>121143</v>
      </c>
      <c r="L80" s="2"/>
      <c r="M80" s="2"/>
      <c r="N80" s="2"/>
      <c r="O80" s="2"/>
    </row>
    <row r="81" spans="1:15" ht="15">
      <c r="A81" s="8" t="s">
        <v>178</v>
      </c>
      <c r="B81" s="14" t="s">
        <v>179</v>
      </c>
      <c r="C81" s="1">
        <v>110.7</v>
      </c>
      <c r="D81" s="1">
        <v>93.4</v>
      </c>
      <c r="E81" s="1">
        <v>79</v>
      </c>
      <c r="F81" s="1">
        <v>137.1</v>
      </c>
      <c r="G81" s="1">
        <v>66</v>
      </c>
      <c r="H81" s="2">
        <v>1044314</v>
      </c>
      <c r="I81" s="2">
        <v>247971</v>
      </c>
      <c r="J81" s="2">
        <v>118757</v>
      </c>
      <c r="K81" s="2">
        <v>103686</v>
      </c>
      <c r="L81" s="2"/>
      <c r="M81" s="2"/>
      <c r="N81" s="2"/>
      <c r="O81" s="2"/>
    </row>
    <row r="82" spans="1:15" ht="15">
      <c r="A82" s="8" t="s">
        <v>180</v>
      </c>
      <c r="B82" s="14" t="s">
        <v>181</v>
      </c>
      <c r="C82" s="1">
        <v>39.7</v>
      </c>
      <c r="D82" s="1">
        <v>26.6</v>
      </c>
      <c r="E82" s="1">
        <v>11.7</v>
      </c>
      <c r="F82" s="1">
        <v>80.3</v>
      </c>
      <c r="G82" s="1">
        <v>32.2</v>
      </c>
      <c r="H82" s="2">
        <v>145900</v>
      </c>
      <c r="I82" s="2">
        <v>23000</v>
      </c>
      <c r="J82" s="2">
        <v>17400</v>
      </c>
      <c r="K82" s="2">
        <v>51329</v>
      </c>
      <c r="L82" s="2"/>
      <c r="M82" s="2">
        <v>16100</v>
      </c>
      <c r="N82" s="2"/>
      <c r="O82" s="2"/>
    </row>
    <row r="83" spans="1:15" ht="15">
      <c r="A83" s="8" t="s">
        <v>182</v>
      </c>
      <c r="B83" s="14" t="s">
        <v>183</v>
      </c>
      <c r="C83" s="1">
        <v>35.8</v>
      </c>
      <c r="D83" s="1">
        <v>39.9</v>
      </c>
      <c r="E83" s="1">
        <v>13.1</v>
      </c>
      <c r="F83" s="1">
        <v>69.5</v>
      </c>
      <c r="G83" s="1">
        <v>23.2</v>
      </c>
      <c r="H83" s="2">
        <v>599786</v>
      </c>
      <c r="I83" s="2">
        <v>89114</v>
      </c>
      <c r="J83" s="2">
        <v>59286</v>
      </c>
      <c r="K83" s="2">
        <v>82371</v>
      </c>
      <c r="L83" s="2"/>
      <c r="M83" s="2">
        <v>53468</v>
      </c>
      <c r="N83" s="2"/>
      <c r="O83" s="2"/>
    </row>
    <row r="84" spans="1:15" ht="15">
      <c r="A84" s="8" t="s">
        <v>184</v>
      </c>
      <c r="B84" s="14" t="s">
        <v>185</v>
      </c>
      <c r="C84" s="1">
        <v>38.1</v>
      </c>
      <c r="D84" s="1">
        <v>25.4</v>
      </c>
      <c r="E84" s="1">
        <v>19.1</v>
      </c>
      <c r="F84" s="1">
        <v>70.4</v>
      </c>
      <c r="G84" s="1">
        <v>42.3</v>
      </c>
      <c r="H84" s="2">
        <v>101314</v>
      </c>
      <c r="I84" s="2">
        <v>14829</v>
      </c>
      <c r="J84" s="2">
        <v>12242</v>
      </c>
      <c r="K84" s="2">
        <v>31071</v>
      </c>
      <c r="L84" s="2"/>
      <c r="M84" s="2"/>
      <c r="N84" s="2"/>
      <c r="O84" s="2"/>
    </row>
    <row r="85" spans="1:15" ht="15">
      <c r="A85" s="8" t="s">
        <v>186</v>
      </c>
      <c r="B85" s="14" t="s">
        <v>187</v>
      </c>
      <c r="C85" s="1">
        <v>48.5</v>
      </c>
      <c r="D85" s="1">
        <v>34.2</v>
      </c>
      <c r="E85" s="1">
        <v>52.3</v>
      </c>
      <c r="F85" s="1">
        <v>61.7</v>
      </c>
      <c r="G85" s="1">
        <v>38.8</v>
      </c>
      <c r="H85" s="2">
        <v>1242429</v>
      </c>
      <c r="I85" s="2">
        <v>221329</v>
      </c>
      <c r="J85" s="2">
        <v>193457</v>
      </c>
      <c r="K85" s="2">
        <v>257300</v>
      </c>
      <c r="L85" s="2"/>
      <c r="M85" s="2"/>
      <c r="N85" s="2"/>
      <c r="O85" s="2"/>
    </row>
    <row r="86" spans="1:15" ht="15">
      <c r="A86" s="8" t="s">
        <v>188</v>
      </c>
      <c r="B86" s="14" t="s">
        <v>189</v>
      </c>
      <c r="C86" s="1">
        <v>24.5</v>
      </c>
      <c r="D86" s="1">
        <v>30.1</v>
      </c>
      <c r="E86" s="1">
        <v>14</v>
      </c>
      <c r="F86" s="1">
        <v>24.2</v>
      </c>
      <c r="G86" s="1">
        <v>66</v>
      </c>
      <c r="H86" s="2">
        <v>597486</v>
      </c>
      <c r="I86" s="2">
        <v>312086</v>
      </c>
      <c r="J86" s="2">
        <v>54100</v>
      </c>
      <c r="K86" s="2">
        <v>220900</v>
      </c>
      <c r="L86" s="2"/>
      <c r="M86" s="2"/>
      <c r="N86" s="2"/>
      <c r="O86" s="2">
        <v>154630</v>
      </c>
    </row>
    <row r="87" spans="1:15" ht="15">
      <c r="A87" s="8" t="s">
        <v>190</v>
      </c>
      <c r="B87" s="14" t="s">
        <v>191</v>
      </c>
      <c r="C87" s="1">
        <v>53.3</v>
      </c>
      <c r="D87" s="1">
        <v>38.7</v>
      </c>
      <c r="E87" s="1">
        <v>60.5</v>
      </c>
      <c r="F87" s="1">
        <v>100.5</v>
      </c>
      <c r="G87" s="1">
        <v>38</v>
      </c>
      <c r="H87" s="2">
        <v>2434443</v>
      </c>
      <c r="I87" s="2">
        <v>669871</v>
      </c>
      <c r="J87" s="2">
        <v>521814</v>
      </c>
      <c r="K87" s="2">
        <v>1032214</v>
      </c>
      <c r="L87" s="2"/>
      <c r="M87" s="2"/>
      <c r="N87" s="2"/>
      <c r="O87" s="2"/>
    </row>
    <row r="88" spans="1:15" ht="15">
      <c r="A88" s="8" t="s">
        <v>192</v>
      </c>
      <c r="B88" s="14" t="s">
        <v>193</v>
      </c>
      <c r="C88" s="1">
        <v>28.4</v>
      </c>
      <c r="D88" s="1">
        <v>16.6</v>
      </c>
      <c r="E88" s="1">
        <v>30.1</v>
      </c>
      <c r="F88" s="1">
        <v>35.1</v>
      </c>
      <c r="G88" s="1">
        <v>11.5</v>
      </c>
      <c r="H88" s="2">
        <v>1372500</v>
      </c>
      <c r="I88" s="2">
        <v>255700</v>
      </c>
      <c r="J88" s="2">
        <v>120842</v>
      </c>
      <c r="K88" s="2">
        <v>176886</v>
      </c>
      <c r="L88" s="2"/>
      <c r="M88" s="2"/>
      <c r="N88" s="2"/>
      <c r="O88" s="2">
        <v>88443</v>
      </c>
    </row>
    <row r="89" spans="1:15" ht="15">
      <c r="A89" s="8" t="s">
        <v>194</v>
      </c>
      <c r="B89" s="14" t="s">
        <v>195</v>
      </c>
      <c r="C89" s="1">
        <v>29</v>
      </c>
      <c r="D89" s="1">
        <v>24.9</v>
      </c>
      <c r="E89" s="1">
        <v>19.6</v>
      </c>
      <c r="F89" s="1">
        <v>42.9</v>
      </c>
      <c r="G89" s="1">
        <v>5.5</v>
      </c>
      <c r="H89" s="2">
        <v>2120229</v>
      </c>
      <c r="I89" s="2">
        <v>588600</v>
      </c>
      <c r="J89" s="2">
        <v>191371</v>
      </c>
      <c r="K89" s="2">
        <v>305414</v>
      </c>
      <c r="L89" s="2"/>
      <c r="M89" s="2"/>
      <c r="N89" s="2"/>
      <c r="O89" s="2">
        <v>305414</v>
      </c>
    </row>
    <row r="90" spans="1:15" ht="15">
      <c r="A90" s="8" t="s">
        <v>196</v>
      </c>
      <c r="B90" s="14" t="s">
        <v>197</v>
      </c>
      <c r="C90" s="1">
        <v>42.5</v>
      </c>
      <c r="D90" s="1">
        <v>27.6</v>
      </c>
      <c r="E90" s="1">
        <v>43.4</v>
      </c>
      <c r="F90" s="1">
        <v>66.9</v>
      </c>
      <c r="G90" s="1">
        <v>16.6</v>
      </c>
      <c r="H90" s="2">
        <v>244286</v>
      </c>
      <c r="I90" s="2">
        <v>75486</v>
      </c>
      <c r="J90" s="2">
        <v>35786</v>
      </c>
      <c r="K90" s="2">
        <v>58314</v>
      </c>
      <c r="L90" s="2"/>
      <c r="M90" s="2"/>
      <c r="N90" s="2"/>
      <c r="O90" s="2">
        <v>34988</v>
      </c>
    </row>
    <row r="91" spans="1:15" ht="15">
      <c r="A91" s="8" t="s">
        <v>198</v>
      </c>
      <c r="B91" s="14" t="s">
        <v>199</v>
      </c>
      <c r="C91" s="1">
        <v>38.7</v>
      </c>
      <c r="D91" s="1">
        <v>17.5</v>
      </c>
      <c r="E91" s="1">
        <v>37.7</v>
      </c>
      <c r="F91" s="1">
        <v>68.2</v>
      </c>
      <c r="G91" s="1">
        <v>12.2</v>
      </c>
      <c r="H91" s="2">
        <v>861571</v>
      </c>
      <c r="I91" s="2">
        <v>302571</v>
      </c>
      <c r="J91" s="2">
        <v>213743</v>
      </c>
      <c r="K91" s="2">
        <v>1376143</v>
      </c>
      <c r="L91" s="2">
        <v>430786</v>
      </c>
      <c r="M91" s="2"/>
      <c r="N91" s="2"/>
      <c r="O91" s="2">
        <v>825686</v>
      </c>
    </row>
    <row r="92" spans="1:15" ht="15">
      <c r="A92" s="8" t="s">
        <v>200</v>
      </c>
      <c r="B92" s="14" t="s">
        <v>201</v>
      </c>
      <c r="C92" s="1">
        <v>56.3</v>
      </c>
      <c r="D92" s="1">
        <v>32.8</v>
      </c>
      <c r="E92" s="1">
        <v>49.1</v>
      </c>
      <c r="F92" s="1">
        <v>62.1</v>
      </c>
      <c r="G92" s="1">
        <v>39.4</v>
      </c>
      <c r="H92" s="2">
        <v>856971</v>
      </c>
      <c r="I92" s="2">
        <v>243286</v>
      </c>
      <c r="J92" s="2">
        <v>213486</v>
      </c>
      <c r="K92" s="2">
        <v>121157</v>
      </c>
      <c r="L92" s="2"/>
      <c r="M92" s="2"/>
      <c r="N92" s="2"/>
      <c r="O92" s="2"/>
    </row>
    <row r="93" spans="1:15" ht="15">
      <c r="A93" s="8" t="s">
        <v>202</v>
      </c>
      <c r="B93" s="14" t="s">
        <v>203</v>
      </c>
      <c r="C93" s="1">
        <v>32.2</v>
      </c>
      <c r="D93" s="1">
        <v>21.9</v>
      </c>
      <c r="E93" s="1">
        <v>25.5</v>
      </c>
      <c r="F93" s="1">
        <v>43.9</v>
      </c>
      <c r="G93" s="1">
        <v>45.8</v>
      </c>
      <c r="H93" s="2">
        <v>451586</v>
      </c>
      <c r="I93" s="2">
        <v>83357</v>
      </c>
      <c r="J93" s="2">
        <v>43829</v>
      </c>
      <c r="K93" s="2">
        <v>134557</v>
      </c>
      <c r="L93" s="2"/>
      <c r="M93" s="2"/>
      <c r="N93" s="2"/>
      <c r="O93" s="2"/>
    </row>
    <row r="94" spans="1:15" ht="15">
      <c r="A94" s="8" t="s">
        <v>204</v>
      </c>
      <c r="B94" s="14" t="s">
        <v>205</v>
      </c>
      <c r="C94" s="1">
        <v>49.9</v>
      </c>
      <c r="D94" s="1">
        <v>25.5</v>
      </c>
      <c r="E94" s="1">
        <v>40.5</v>
      </c>
      <c r="F94" s="1">
        <v>59.6</v>
      </c>
      <c r="G94" s="1">
        <v>59.1</v>
      </c>
      <c r="H94" s="2">
        <v>228286</v>
      </c>
      <c r="I94" s="2">
        <v>159600</v>
      </c>
      <c r="J94" s="2">
        <v>67671</v>
      </c>
      <c r="K94" s="2">
        <v>137114</v>
      </c>
      <c r="L94" s="2"/>
      <c r="M94" s="2"/>
      <c r="N94" s="2"/>
      <c r="O94" s="2"/>
    </row>
    <row r="95" spans="1:15" ht="15">
      <c r="A95" s="8" t="s">
        <v>206</v>
      </c>
      <c r="B95" s="14" t="s">
        <v>207</v>
      </c>
      <c r="C95" s="1">
        <v>82.4</v>
      </c>
      <c r="D95" s="1">
        <v>55.2</v>
      </c>
      <c r="E95" s="1">
        <v>89.4</v>
      </c>
      <c r="F95" s="1">
        <v>71.3</v>
      </c>
      <c r="G95" s="1">
        <v>41.2</v>
      </c>
      <c r="H95" s="2">
        <v>793786</v>
      </c>
      <c r="I95" s="2">
        <v>114329</v>
      </c>
      <c r="J95" s="2">
        <v>129529</v>
      </c>
      <c r="K95" s="2">
        <v>49257</v>
      </c>
      <c r="L95" s="2"/>
      <c r="M95" s="2"/>
      <c r="N95" s="2"/>
      <c r="O95" s="2"/>
    </row>
    <row r="96" spans="1:15" ht="15">
      <c r="A96" s="8" t="s">
        <v>208</v>
      </c>
      <c r="B96" s="14" t="s">
        <v>209</v>
      </c>
      <c r="C96" s="1">
        <v>35.4</v>
      </c>
      <c r="D96" s="1">
        <v>14.6</v>
      </c>
      <c r="E96" s="1">
        <v>24.9</v>
      </c>
      <c r="F96" s="1">
        <v>36</v>
      </c>
      <c r="G96" s="1">
        <v>35.4</v>
      </c>
      <c r="H96" s="2">
        <v>767800</v>
      </c>
      <c r="I96" s="2">
        <v>127929</v>
      </c>
      <c r="J96" s="2">
        <v>68857</v>
      </c>
      <c r="K96" s="2">
        <v>216943</v>
      </c>
      <c r="L96" s="2">
        <v>383900</v>
      </c>
      <c r="M96" s="2"/>
      <c r="N96" s="2"/>
      <c r="O96" s="2"/>
    </row>
    <row r="97" spans="1:15" ht="15">
      <c r="A97" s="8" t="s">
        <v>210</v>
      </c>
      <c r="B97" s="14" t="s">
        <v>211</v>
      </c>
      <c r="C97" s="1">
        <v>21.7</v>
      </c>
      <c r="D97" s="1">
        <v>20.9</v>
      </c>
      <c r="E97" s="1">
        <v>15.4</v>
      </c>
      <c r="F97" s="1">
        <v>25.4</v>
      </c>
      <c r="G97" s="1">
        <v>37.9</v>
      </c>
      <c r="H97" s="2">
        <v>818343</v>
      </c>
      <c r="I97" s="2">
        <v>180886</v>
      </c>
      <c r="J97" s="2">
        <v>93300</v>
      </c>
      <c r="K97" s="2">
        <v>129843</v>
      </c>
      <c r="L97" s="2"/>
      <c r="M97" s="2"/>
      <c r="N97" s="2"/>
      <c r="O97" s="2"/>
    </row>
    <row r="98" spans="1:15" ht="15">
      <c r="A98" s="8" t="s">
        <v>212</v>
      </c>
      <c r="B98" s="14" t="s">
        <v>213</v>
      </c>
      <c r="C98" s="1">
        <v>45</v>
      </c>
      <c r="D98" s="1">
        <v>24.1</v>
      </c>
      <c r="E98" s="1">
        <v>48</v>
      </c>
      <c r="F98" s="1">
        <v>45.1</v>
      </c>
      <c r="G98" s="1">
        <v>30.1</v>
      </c>
      <c r="H98" s="2">
        <v>6172600</v>
      </c>
      <c r="I98" s="2">
        <v>949771</v>
      </c>
      <c r="J98" s="2">
        <v>434143</v>
      </c>
      <c r="K98" s="2">
        <v>484043</v>
      </c>
      <c r="L98" s="2"/>
      <c r="M98" s="2"/>
      <c r="N98" s="2"/>
      <c r="O98" s="2"/>
    </row>
    <row r="99" spans="1:15" ht="15">
      <c r="A99" s="8" t="s">
        <v>214</v>
      </c>
      <c r="B99" s="14" t="s">
        <v>215</v>
      </c>
      <c r="C99" s="1">
        <v>43.6</v>
      </c>
      <c r="D99" s="1">
        <v>20.5</v>
      </c>
      <c r="E99" s="1">
        <v>41.6</v>
      </c>
      <c r="F99" s="1">
        <v>54.5</v>
      </c>
      <c r="G99" s="1">
        <v>17.6</v>
      </c>
      <c r="H99" s="2">
        <v>97471</v>
      </c>
      <c r="I99" s="2">
        <v>46843</v>
      </c>
      <c r="J99" s="2">
        <v>18957</v>
      </c>
      <c r="K99" s="2">
        <v>96957</v>
      </c>
      <c r="L99" s="2">
        <v>48736</v>
      </c>
      <c r="M99" s="2"/>
      <c r="N99" s="2"/>
      <c r="O99" s="2">
        <v>48479</v>
      </c>
    </row>
    <row r="100" spans="1:15" ht="15">
      <c r="A100" s="8" t="s">
        <v>216</v>
      </c>
      <c r="B100" s="14" t="s">
        <v>217</v>
      </c>
      <c r="C100" s="1">
        <v>37.2</v>
      </c>
      <c r="D100" s="1">
        <v>12.2</v>
      </c>
      <c r="E100" s="1">
        <v>21.5</v>
      </c>
      <c r="F100" s="1">
        <v>47.4</v>
      </c>
      <c r="G100" s="1">
        <v>32.4</v>
      </c>
      <c r="H100" s="2">
        <v>115171</v>
      </c>
      <c r="I100" s="2">
        <v>35529</v>
      </c>
      <c r="J100" s="2">
        <v>54271</v>
      </c>
      <c r="K100" s="2">
        <v>223029</v>
      </c>
      <c r="L100" s="2">
        <v>69103</v>
      </c>
      <c r="M100" s="2">
        <v>3120</v>
      </c>
      <c r="N100" s="2"/>
      <c r="O100" s="2"/>
    </row>
    <row r="101" spans="1:15" ht="15">
      <c r="A101" s="8" t="s">
        <v>218</v>
      </c>
      <c r="B101" s="14" t="s">
        <v>219</v>
      </c>
      <c r="C101" s="1">
        <v>36.1</v>
      </c>
      <c r="D101" s="1">
        <v>28.8</v>
      </c>
      <c r="E101" s="1">
        <v>8.3</v>
      </c>
      <c r="F101" s="11" t="s">
        <v>25</v>
      </c>
      <c r="G101" s="1">
        <v>18.9</v>
      </c>
      <c r="H101" s="2">
        <v>21486</v>
      </c>
      <c r="I101" s="2">
        <v>4457</v>
      </c>
      <c r="J101" s="2">
        <v>1271</v>
      </c>
      <c r="K101" s="2">
        <v>7843</v>
      </c>
      <c r="L101" s="2"/>
      <c r="M101" s="2">
        <v>9010</v>
      </c>
      <c r="N101" s="2"/>
      <c r="O101" s="2"/>
    </row>
    <row r="102" spans="1:15" ht="15">
      <c r="A102" s="8" t="s">
        <v>220</v>
      </c>
      <c r="B102" s="14" t="s">
        <v>221</v>
      </c>
      <c r="C102" s="1">
        <v>38.5</v>
      </c>
      <c r="D102" s="1">
        <v>22.2</v>
      </c>
      <c r="E102" s="1">
        <v>10.4</v>
      </c>
      <c r="F102" s="1">
        <v>59.7</v>
      </c>
      <c r="G102" s="1">
        <v>27.3</v>
      </c>
      <c r="H102" s="2">
        <v>14857</v>
      </c>
      <c r="I102" s="2">
        <v>12871</v>
      </c>
      <c r="J102" s="2">
        <v>10743</v>
      </c>
      <c r="K102" s="2">
        <v>4814</v>
      </c>
      <c r="L102" s="2"/>
      <c r="M102" s="2">
        <v>3272</v>
      </c>
      <c r="N102" s="2"/>
      <c r="O102" s="2"/>
    </row>
    <row r="103" spans="1:15" ht="15">
      <c r="A103" s="8" t="s">
        <v>222</v>
      </c>
      <c r="B103" s="14" t="s">
        <v>223</v>
      </c>
      <c r="C103" s="1">
        <v>38</v>
      </c>
      <c r="D103" s="1">
        <v>29.2</v>
      </c>
      <c r="E103" s="1">
        <v>16.9</v>
      </c>
      <c r="F103" s="1">
        <v>34.8</v>
      </c>
      <c r="G103" s="1">
        <v>24.9</v>
      </c>
      <c r="H103" s="2">
        <v>11900</v>
      </c>
      <c r="I103" s="2">
        <v>6543</v>
      </c>
      <c r="J103" s="2">
        <v>4742</v>
      </c>
      <c r="K103" s="2">
        <v>5586</v>
      </c>
      <c r="L103" s="2"/>
      <c r="M103" s="2">
        <v>26830</v>
      </c>
      <c r="N103" s="2"/>
      <c r="O103" s="2"/>
    </row>
    <row r="104" spans="1:15" ht="15">
      <c r="A104" s="8" t="s">
        <v>224</v>
      </c>
      <c r="B104" s="14" t="s">
        <v>225</v>
      </c>
      <c r="C104" s="1">
        <v>38.8</v>
      </c>
      <c r="D104" s="1">
        <v>29.2</v>
      </c>
      <c r="E104" s="1">
        <v>10.8</v>
      </c>
      <c r="F104" s="1">
        <v>42.4</v>
      </c>
      <c r="G104" s="1">
        <v>70.5</v>
      </c>
      <c r="H104" s="2">
        <v>98371</v>
      </c>
      <c r="I104" s="2">
        <v>38329</v>
      </c>
      <c r="J104" s="2">
        <v>21328</v>
      </c>
      <c r="K104" s="2">
        <v>28957</v>
      </c>
      <c r="L104" s="2"/>
      <c r="M104" s="2"/>
      <c r="N104" s="2"/>
      <c r="O104" s="2"/>
    </row>
    <row r="105" spans="1:15" ht="15">
      <c r="A105" s="8" t="s">
        <v>226</v>
      </c>
      <c r="B105" s="14" t="s">
        <v>227</v>
      </c>
      <c r="C105" s="1">
        <v>58.1</v>
      </c>
      <c r="D105" s="1">
        <v>61.6</v>
      </c>
      <c r="E105" s="1">
        <v>30.2</v>
      </c>
      <c r="F105" s="1">
        <v>57.8</v>
      </c>
      <c r="G105" s="1">
        <v>55.8</v>
      </c>
      <c r="H105" s="2">
        <v>513829</v>
      </c>
      <c r="I105" s="2">
        <v>389157</v>
      </c>
      <c r="J105" s="2">
        <v>529</v>
      </c>
      <c r="K105" s="2">
        <v>434557</v>
      </c>
      <c r="L105" s="2"/>
      <c r="M105" s="2"/>
      <c r="N105" s="2"/>
      <c r="O105" s="2"/>
    </row>
    <row r="106" spans="1:15" ht="15">
      <c r="A106" s="8" t="s">
        <v>228</v>
      </c>
      <c r="B106" s="14" t="s">
        <v>229</v>
      </c>
      <c r="C106" s="1">
        <v>77.6</v>
      </c>
      <c r="D106" s="1">
        <v>39.6</v>
      </c>
      <c r="E106" s="1">
        <v>64.7</v>
      </c>
      <c r="F106" s="1">
        <v>81.5</v>
      </c>
      <c r="G106" s="1">
        <v>80.5</v>
      </c>
      <c r="H106" s="2">
        <v>147571</v>
      </c>
      <c r="I106" s="2">
        <v>44271</v>
      </c>
      <c r="J106" s="2">
        <v>154086</v>
      </c>
      <c r="K106" s="2">
        <v>100071</v>
      </c>
      <c r="L106" s="2"/>
      <c r="M106" s="2"/>
      <c r="N106" s="2"/>
      <c r="O106" s="2"/>
    </row>
    <row r="107" spans="1:15" ht="15">
      <c r="A107" s="8" t="s">
        <v>230</v>
      </c>
      <c r="B107" s="14" t="s">
        <v>231</v>
      </c>
      <c r="C107" s="1">
        <v>8.2</v>
      </c>
      <c r="D107" s="1">
        <v>41.9</v>
      </c>
      <c r="E107" s="1">
        <v>0.3</v>
      </c>
      <c r="F107" s="1">
        <v>6.1</v>
      </c>
      <c r="G107" s="1">
        <v>3.4</v>
      </c>
      <c r="H107" s="13" t="s">
        <v>82</v>
      </c>
      <c r="I107" s="2">
        <v>0</v>
      </c>
      <c r="J107" s="2">
        <v>32900</v>
      </c>
      <c r="K107" s="2">
        <v>529</v>
      </c>
      <c r="L107" s="2"/>
      <c r="M107" s="2"/>
      <c r="N107" s="2"/>
      <c r="O107" s="2">
        <v>265</v>
      </c>
    </row>
    <row r="108" spans="1:15" ht="15">
      <c r="A108" s="8" t="s">
        <v>232</v>
      </c>
      <c r="B108" s="14" t="s">
        <v>233</v>
      </c>
      <c r="C108" s="1">
        <v>14.6</v>
      </c>
      <c r="D108" s="1">
        <v>38.6</v>
      </c>
      <c r="E108" s="1">
        <v>1</v>
      </c>
      <c r="F108" s="1">
        <v>21.2</v>
      </c>
      <c r="G108" s="1">
        <v>29.4</v>
      </c>
      <c r="H108" s="2">
        <v>528</v>
      </c>
      <c r="I108" s="2">
        <v>3257</v>
      </c>
      <c r="J108" s="2">
        <v>528</v>
      </c>
      <c r="K108" s="2">
        <v>4929</v>
      </c>
      <c r="L108" s="2"/>
      <c r="M108" s="2">
        <v>3257</v>
      </c>
      <c r="N108" s="2"/>
      <c r="O108" s="2"/>
    </row>
    <row r="109" spans="1:15" ht="15">
      <c r="A109" s="8" t="s">
        <v>234</v>
      </c>
      <c r="B109" s="14" t="s">
        <v>235</v>
      </c>
      <c r="C109" s="1">
        <v>24.6</v>
      </c>
      <c r="D109" s="1">
        <v>31.8</v>
      </c>
      <c r="E109" s="1">
        <v>11.8</v>
      </c>
      <c r="F109" s="1">
        <v>30.9</v>
      </c>
      <c r="G109" s="1">
        <v>35</v>
      </c>
      <c r="H109" s="2">
        <v>8157</v>
      </c>
      <c r="I109" s="2">
        <v>3757</v>
      </c>
      <c r="J109" s="2">
        <v>2000</v>
      </c>
      <c r="K109" s="2">
        <v>2671</v>
      </c>
      <c r="L109" s="2"/>
      <c r="M109" s="2">
        <v>1879</v>
      </c>
      <c r="N109" s="2"/>
      <c r="O109" s="2"/>
    </row>
    <row r="110" spans="1:15" ht="15">
      <c r="A110" s="8" t="s">
        <v>236</v>
      </c>
      <c r="B110" s="14" t="s">
        <v>237</v>
      </c>
      <c r="C110" s="1">
        <v>51.6</v>
      </c>
      <c r="D110" s="1">
        <v>38.3</v>
      </c>
      <c r="E110" s="1">
        <v>14.2</v>
      </c>
      <c r="F110" s="1">
        <v>47.4</v>
      </c>
      <c r="G110" s="1">
        <v>36.6</v>
      </c>
      <c r="H110" s="2">
        <v>732214</v>
      </c>
      <c r="I110" s="2">
        <v>363029</v>
      </c>
      <c r="J110" s="2">
        <v>84000</v>
      </c>
      <c r="K110" s="2">
        <v>164171</v>
      </c>
      <c r="L110" s="2"/>
      <c r="M110" s="2">
        <v>254120</v>
      </c>
      <c r="N110" s="2"/>
      <c r="O110" s="2"/>
    </row>
    <row r="111" spans="1:15" ht="15">
      <c r="A111" s="8" t="s">
        <v>238</v>
      </c>
      <c r="B111" s="14" t="s">
        <v>239</v>
      </c>
      <c r="C111" s="1">
        <v>20.1</v>
      </c>
      <c r="D111" s="1">
        <v>27.8</v>
      </c>
      <c r="E111" s="1">
        <v>5.4</v>
      </c>
      <c r="F111" s="1">
        <v>13.5</v>
      </c>
      <c r="G111" s="1">
        <v>3.9</v>
      </c>
      <c r="H111" s="2">
        <v>16443</v>
      </c>
      <c r="I111" s="2">
        <v>6771</v>
      </c>
      <c r="J111" s="13" t="s">
        <v>82</v>
      </c>
      <c r="K111" s="2">
        <v>529</v>
      </c>
      <c r="L111" s="2"/>
      <c r="M111" s="2">
        <v>4739</v>
      </c>
      <c r="N111" s="2"/>
      <c r="O111" s="2">
        <v>529</v>
      </c>
    </row>
    <row r="112" spans="1:15" ht="15">
      <c r="A112" s="8" t="s">
        <v>240</v>
      </c>
      <c r="B112" s="14" t="s">
        <v>241</v>
      </c>
      <c r="C112" s="1">
        <v>24.8</v>
      </c>
      <c r="D112" s="1">
        <v>47.6</v>
      </c>
      <c r="E112" s="1">
        <v>12</v>
      </c>
      <c r="F112" s="1">
        <v>28.2</v>
      </c>
      <c r="G112" s="1">
        <v>21.9</v>
      </c>
      <c r="H112" s="2">
        <v>11714</v>
      </c>
      <c r="I112" s="2">
        <v>17786</v>
      </c>
      <c r="J112" s="2">
        <v>1614</v>
      </c>
      <c r="K112" s="2">
        <v>10000</v>
      </c>
      <c r="L112" s="2"/>
      <c r="M112" s="2">
        <v>8893</v>
      </c>
      <c r="N112" s="2"/>
      <c r="O112" s="2"/>
    </row>
    <row r="113" spans="1:15" ht="15">
      <c r="A113" s="8" t="s">
        <v>242</v>
      </c>
      <c r="B113" s="14" t="s">
        <v>243</v>
      </c>
      <c r="C113" s="1">
        <v>44.8</v>
      </c>
      <c r="D113" s="1">
        <v>38.1</v>
      </c>
      <c r="E113" s="1">
        <v>30.2</v>
      </c>
      <c r="F113" s="1">
        <v>54</v>
      </c>
      <c r="G113" s="1">
        <v>39.7</v>
      </c>
      <c r="H113" s="2">
        <v>769171</v>
      </c>
      <c r="I113" s="2">
        <v>199543</v>
      </c>
      <c r="J113" s="2">
        <v>63529</v>
      </c>
      <c r="K113" s="2">
        <v>118886</v>
      </c>
      <c r="L113" s="2"/>
      <c r="M113" s="2"/>
      <c r="N113" s="2"/>
      <c r="O113" s="2"/>
    </row>
    <row r="114" spans="1:15" ht="15">
      <c r="A114" s="8" t="s">
        <v>244</v>
      </c>
      <c r="B114" s="14" t="s">
        <v>245</v>
      </c>
      <c r="C114" s="1">
        <v>42.2</v>
      </c>
      <c r="D114" s="1">
        <v>32</v>
      </c>
      <c r="E114" s="1">
        <v>21.8</v>
      </c>
      <c r="F114" s="1">
        <v>36.1</v>
      </c>
      <c r="G114" s="1">
        <v>37.1</v>
      </c>
      <c r="H114" s="2">
        <v>777100</v>
      </c>
      <c r="I114" s="2">
        <v>220071</v>
      </c>
      <c r="J114" s="2">
        <v>83786</v>
      </c>
      <c r="K114" s="2">
        <v>185114</v>
      </c>
      <c r="L114" s="2"/>
      <c r="M114" s="2"/>
      <c r="N114" s="2"/>
      <c r="O114" s="2"/>
    </row>
    <row r="115" spans="1:15" ht="15">
      <c r="A115" s="8" t="s">
        <v>246</v>
      </c>
      <c r="B115" s="14" t="s">
        <v>247</v>
      </c>
      <c r="C115" s="1">
        <v>40.4</v>
      </c>
      <c r="D115" s="1">
        <v>31</v>
      </c>
      <c r="E115" s="1">
        <v>26.5</v>
      </c>
      <c r="F115" s="1">
        <v>50</v>
      </c>
      <c r="G115" s="1">
        <v>41.4</v>
      </c>
      <c r="H115" s="2">
        <v>2506143</v>
      </c>
      <c r="I115" s="2">
        <v>406871</v>
      </c>
      <c r="J115" s="2">
        <v>242414</v>
      </c>
      <c r="K115" s="2">
        <v>262643</v>
      </c>
      <c r="L115" s="2"/>
      <c r="M115" s="2"/>
      <c r="N115" s="2"/>
      <c r="O115" s="2"/>
    </row>
    <row r="116" spans="1:15" ht="15">
      <c r="A116" s="8" t="s">
        <v>248</v>
      </c>
      <c r="B116" s="14" t="s">
        <v>249</v>
      </c>
      <c r="C116" s="1">
        <v>47</v>
      </c>
      <c r="D116" s="1">
        <v>47</v>
      </c>
      <c r="E116" s="1">
        <v>41.9</v>
      </c>
      <c r="F116" s="1">
        <v>67.2</v>
      </c>
      <c r="G116" s="1">
        <v>38.1</v>
      </c>
      <c r="H116" s="2">
        <v>9253143</v>
      </c>
      <c r="I116" s="2">
        <v>1703529</v>
      </c>
      <c r="J116" s="2">
        <v>786300</v>
      </c>
      <c r="K116" s="2">
        <v>1035286</v>
      </c>
      <c r="L116" s="2"/>
      <c r="M116" s="2"/>
      <c r="N116" s="2"/>
      <c r="O116" s="2"/>
    </row>
    <row r="117" spans="1:15" ht="15">
      <c r="A117" s="8" t="s">
        <v>250</v>
      </c>
      <c r="B117" s="14" t="s">
        <v>251</v>
      </c>
      <c r="C117" s="1">
        <v>77.9</v>
      </c>
      <c r="D117" s="1">
        <v>101.2</v>
      </c>
      <c r="E117" s="1">
        <v>56.9</v>
      </c>
      <c r="F117" s="1">
        <v>68.7</v>
      </c>
      <c r="G117" s="1">
        <v>151.6</v>
      </c>
      <c r="H117" s="2">
        <v>108086</v>
      </c>
      <c r="I117" s="2">
        <v>47671</v>
      </c>
      <c r="J117" s="2">
        <v>11000</v>
      </c>
      <c r="K117" s="2">
        <v>13829</v>
      </c>
      <c r="L117" s="2"/>
      <c r="M117" s="2"/>
      <c r="N117" s="2"/>
      <c r="O117" s="2"/>
    </row>
    <row r="118" spans="1:15" ht="15">
      <c r="A118" s="8" t="s">
        <v>252</v>
      </c>
      <c r="B118" s="14" t="s">
        <v>253</v>
      </c>
      <c r="C118" s="1">
        <v>52.7</v>
      </c>
      <c r="D118" s="1">
        <v>121.5</v>
      </c>
      <c r="E118" s="1">
        <v>27.6</v>
      </c>
      <c r="F118" s="1">
        <v>26.9</v>
      </c>
      <c r="G118" s="1">
        <v>101</v>
      </c>
      <c r="H118" s="2">
        <v>98443</v>
      </c>
      <c r="I118" s="2">
        <v>68043</v>
      </c>
      <c r="J118" s="2">
        <v>15000</v>
      </c>
      <c r="K118" s="2">
        <v>16057</v>
      </c>
      <c r="L118" s="2"/>
      <c r="M118" s="2"/>
      <c r="N118" s="2"/>
      <c r="O118" s="2"/>
    </row>
    <row r="119" spans="1:15" ht="15">
      <c r="A119" s="8" t="s">
        <v>254</v>
      </c>
      <c r="B119" s="14" t="s">
        <v>255</v>
      </c>
      <c r="C119" s="1">
        <v>104</v>
      </c>
      <c r="D119" s="1">
        <v>124.4</v>
      </c>
      <c r="E119" s="1">
        <v>67.6</v>
      </c>
      <c r="F119" s="1">
        <v>41.8</v>
      </c>
      <c r="G119" s="1">
        <v>165.7</v>
      </c>
      <c r="H119" s="2">
        <v>78214</v>
      </c>
      <c r="I119" s="2">
        <v>33914</v>
      </c>
      <c r="J119" s="2">
        <v>12914</v>
      </c>
      <c r="K119" s="2">
        <v>14086</v>
      </c>
      <c r="L119" s="2"/>
      <c r="M119" s="2"/>
      <c r="N119" s="2"/>
      <c r="O119" s="2"/>
    </row>
    <row r="120" spans="1:15" ht="15">
      <c r="A120" s="8" t="s">
        <v>256</v>
      </c>
      <c r="B120" s="14" t="s">
        <v>257</v>
      </c>
      <c r="C120" s="1">
        <v>70</v>
      </c>
      <c r="D120" s="1">
        <v>75.8</v>
      </c>
      <c r="E120" s="1">
        <v>46.7</v>
      </c>
      <c r="F120" s="1">
        <v>58.9</v>
      </c>
      <c r="G120" s="1">
        <v>66.2</v>
      </c>
      <c r="H120" s="2">
        <v>37100</v>
      </c>
      <c r="I120" s="2">
        <v>13643</v>
      </c>
      <c r="J120" s="2">
        <v>7200</v>
      </c>
      <c r="K120" s="2">
        <v>14700</v>
      </c>
      <c r="L120" s="2"/>
      <c r="M120" s="2"/>
      <c r="N120" s="2">
        <v>6457</v>
      </c>
      <c r="O120" s="2"/>
    </row>
    <row r="121" ht="15">
      <c r="B121" s="2"/>
    </row>
    <row r="122" ht="15">
      <c r="B122" s="2"/>
    </row>
    <row r="123" spans="2:4" ht="15">
      <c r="B123" s="12" t="s">
        <v>258</v>
      </c>
      <c r="D123" s="8" t="s">
        <v>259</v>
      </c>
    </row>
    <row r="124" spans="1:4" ht="15">
      <c r="A124" s="10" t="s">
        <v>260</v>
      </c>
      <c r="B124" s="2">
        <v>135246551</v>
      </c>
      <c r="C124" s="2"/>
      <c r="D124" s="2">
        <v>5403592</v>
      </c>
    </row>
    <row r="125" spans="1:4" ht="15">
      <c r="A125" s="10" t="s">
        <v>261</v>
      </c>
      <c r="B125" s="2">
        <v>27313192</v>
      </c>
      <c r="C125" s="2"/>
      <c r="D125" s="2">
        <v>2150357</v>
      </c>
    </row>
    <row r="126" spans="1:4" ht="15">
      <c r="A126" s="10" t="s">
        <v>262</v>
      </c>
      <c r="B126" s="2">
        <v>14521866</v>
      </c>
      <c r="C126" s="2"/>
      <c r="D126" s="2">
        <v>180920</v>
      </c>
    </row>
    <row r="127" spans="1:4" ht="15">
      <c r="A127" s="10" t="s">
        <v>263</v>
      </c>
      <c r="B127" s="2">
        <v>30024217</v>
      </c>
      <c r="C127" s="2"/>
      <c r="D127" s="2">
        <v>5846299</v>
      </c>
    </row>
    <row r="133" ht="15">
      <c r="A133" s="8" t="s">
        <v>320</v>
      </c>
    </row>
    <row r="134" ht="15">
      <c r="A134" s="8" t="s">
        <v>321</v>
      </c>
    </row>
  </sheetData>
  <printOptions/>
  <pageMargins left="0.5" right="0.5" top="0.5" bottom="0.5" header="0.5" footer="0.5"/>
  <pageSetup fitToHeight="1" fitToWidth="1" horizontalDpi="300" verticalDpi="300" orientation="landscape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 Wu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